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8700" activeTab="0"/>
  </bookViews>
  <sheets>
    <sheet name="Movimiento" sheetId="1" r:id="rId1"/>
    <sheet name="Ejecutorias" sheetId="2" r:id="rId2"/>
    <sheet name="Incumplimiento" sheetId="3" r:id="rId3"/>
    <sheet name="PersonasEnjuiciadas" sheetId="4" r:id="rId4"/>
    <sheet name="% condenas" sheetId="5" r:id="rId5"/>
    <sheet name="Terminación" sheetId="6" r:id="rId6"/>
  </sheets>
  <definedNames>
    <definedName name="_xlnm.Print_Titles" localSheetId="1">'Ejecutorias'!$A:$A</definedName>
    <definedName name="_xlnm.Print_Titles" localSheetId="0">'Movimiento'!$A:$A</definedName>
  </definedNames>
  <calcPr fullCalcOnLoad="1"/>
</workbook>
</file>

<file path=xl/sharedStrings.xml><?xml version="1.0" encoding="utf-8"?>
<sst xmlns="http://schemas.openxmlformats.org/spreadsheetml/2006/main" count="432" uniqueCount="97">
  <si>
    <t>Sentencia Absolutoria</t>
  </si>
  <si>
    <t>Por otras Causas</t>
  </si>
  <si>
    <t xml:space="preserve"> Sobreseimiento libre</t>
  </si>
  <si>
    <t>Sobreseimiento provisional</t>
  </si>
  <si>
    <t>VARONES</t>
  </si>
  <si>
    <t>MUJERES</t>
  </si>
  <si>
    <t>Condenado Español</t>
  </si>
  <si>
    <t>Condenado Extranjero</t>
  </si>
  <si>
    <t>Absuelto Español</t>
  </si>
  <si>
    <t>Absuelto. Extranjero</t>
  </si>
  <si>
    <t>Absuelto Extranjero</t>
  </si>
  <si>
    <t>TOTAL</t>
  </si>
  <si>
    <t>Medid. Prov. Orden Proteccion   Penal</t>
  </si>
  <si>
    <t>Medid. Prov.Orden Proteccion Civil</t>
  </si>
  <si>
    <t>De penas art. 48 con relacción Art. 57</t>
  </si>
  <si>
    <t>Registrados</t>
  </si>
  <si>
    <t>Reiniciados</t>
  </si>
  <si>
    <t>Resueltos</t>
  </si>
  <si>
    <t>Pendientes al finalizar</t>
  </si>
  <si>
    <t>P. Oral</t>
  </si>
  <si>
    <t>J. Rápidos</t>
  </si>
  <si>
    <t xml:space="preserve">VIOLENCIA CONTRA LA MUJER: Juzgados de lo Penal. 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</si>
  <si>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</si>
  <si>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</si>
  <si>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</si>
  <si>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</si>
  <si>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</si>
  <si>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</si>
  <si>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</si>
  <si>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</si>
  <si>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</si>
  <si>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</si>
  <si>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</si>
  <si>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</si>
  <si>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</si>
  <si>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</si>
  <si>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</si>
  <si>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</si>
  <si>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</si>
  <si>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</si>
  <si>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</si>
  <si>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</si>
  <si>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</si>
  <si>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</si>
  <si>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</si>
  <si>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</si>
  <si>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</si>
  <si>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</si>
  <si>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</si>
  <si>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</si>
  <si>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</si>
  <si>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</si>
  <si>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</si>
  <si>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</si>
  <si>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</si>
  <si>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</si>
  <si>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</si>
  <si>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</si>
  <si>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</si>
  <si>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</si>
  <si>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</si>
  <si>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</si>
  <si>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</si>
  <si>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</si>
  <si>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</si>
  <si>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</si>
  <si>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</si>
  <si>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</si>
  <si>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</si>
  <si>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Total Asuntos Violencia contra la Mujer</t>
  </si>
  <si>
    <t>Juzgados penales de ejecutorias</t>
  </si>
  <si>
    <t>de ellas corresponden a conformidades en Juzgados de Instrucción o de violencia contra la mujer</t>
  </si>
  <si>
    <t>Juzgados Penales</t>
  </si>
  <si>
    <t>Reabiertos o reiniciados</t>
  </si>
  <si>
    <t>Resueltos: Archivo provisional</t>
  </si>
  <si>
    <t>Resueltos: Archivo definitivo</t>
  </si>
  <si>
    <t>Pendientes: Sin incoar</t>
  </si>
  <si>
    <t xml:space="preserve">Pendientes: En Trámite </t>
  </si>
  <si>
    <t xml:space="preserve">Procedentes de juzgados de violencia sobre la mujer </t>
  </si>
  <si>
    <t>Derivadas de los Procesos de Violencia sobre la Mujer</t>
  </si>
  <si>
    <t>% condenas entre los  enjuiciados</t>
  </si>
  <si>
    <t>% condenas entre los españoles enjuiciados</t>
  </si>
  <si>
    <t>% condenas entre los extranjeros enjuiciados</t>
  </si>
  <si>
    <t>Pendientes 
al finalizar</t>
  </si>
  <si>
    <t>VIOLENCIA CONTRA LA MUJER: Juzgados de lo Penal.          Movimiento de Asuntos</t>
  </si>
  <si>
    <t>VIOLENCIA CONTRA LA MUJER: Juzgados de lo Penal.         Ejecutorias</t>
  </si>
  <si>
    <t>VIOLENCIA CONTRA LA MUJER: Juzgados de lo Penal.         Personas Enjuiciadas</t>
  </si>
  <si>
    <t>VIOLENCIA CONTRA LA MUJER   JUZGADOS DE LO PENAL    Porcentaje de Condenas</t>
  </si>
  <si>
    <t>Sentencia Condenatoria 
sin conformidad</t>
  </si>
  <si>
    <t xml:space="preserve">Sentencia Condenatoria  
con conformidad </t>
  </si>
  <si>
    <t>VIOLENCIA CONTRA LA MUJER: Juzgados de lo Penal.    Forma de Terminación</t>
  </si>
  <si>
    <t>Número</t>
  </si>
  <si>
    <t>VIOLENCIA CONTRA LA MUJER: Juzgados de lo Penal.          Juzgados Penales de Ejecutorias</t>
  </si>
  <si>
    <t>Incumplimiento de medidas.</t>
  </si>
  <si>
    <t>ARABA/ALAVA</t>
  </si>
  <si>
    <t>GIPUZKOA</t>
  </si>
  <si>
    <t>BIZKAIA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</si>
</sst>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0"/>
    </font>
    <font>
      <b/>
      <sz val="12"/>
      <color indexed="18"/>
      <name val="Arial"/>
      <family val="2"/>
    </font>
    <font>
      <sz val="8"/>
      <name val="MS Sans Serif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2" fillId="0" borderId="10" xfId="53" applyFont="1" applyBorder="1" applyAlignment="1">
      <alignment horizontal="left" wrapText="1"/>
      <protection/>
    </xf>
    <xf numFmtId="0" fontId="3" fillId="0" borderId="10" xfId="0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SheetLayoutView="75" zoomScalePageLayoutView="0" workbookViewId="0" topLeftCell="A1">
      <selection activeCell="A4" sqref="A4"/>
    </sheetView>
  </sheetViews>
  <sheetFormatPr defaultColWidth="11.421875" defaultRowHeight="12.75"/>
  <cols>
    <col min="1" max="1" width="25.421875" style="0" bestFit="1" customWidth="1"/>
    <col min="2" max="2" width="12.00390625" style="0" customWidth="1"/>
    <col min="3" max="3" width="11.57421875" style="0" bestFit="1" customWidth="1"/>
    <col min="4" max="4" width="9.7109375" style="0" bestFit="1" customWidth="1"/>
    <col min="5" max="5" width="11.140625" style="0" bestFit="1" customWidth="1"/>
    <col min="6" max="7" width="11.57421875" style="0" bestFit="1" customWidth="1"/>
    <col min="8" max="8" width="9.7109375" style="0" bestFit="1" customWidth="1"/>
    <col min="9" max="9" width="11.140625" style="0" bestFit="1" customWidth="1"/>
    <col min="10" max="11" width="11.57421875" style="0" bestFit="1" customWidth="1"/>
    <col min="12" max="12" width="9.7109375" style="0" bestFit="1" customWidth="1"/>
    <col min="13" max="13" width="11.140625" style="0" bestFit="1" customWidth="1"/>
  </cols>
  <sheetData>
    <row r="2" spans="2:13" ht="15.75">
      <c r="B2" s="27" t="s">
        <v>84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" ht="15.75">
      <c r="A3" s="10">
        <v>2013</v>
      </c>
      <c r="B3" s="2"/>
    </row>
    <row r="7" spans="2:13" ht="12.75" customHeight="1">
      <c r="B7" s="24" t="s">
        <v>69</v>
      </c>
      <c r="C7" s="25"/>
      <c r="D7" s="25"/>
      <c r="E7" s="26"/>
      <c r="F7" s="24" t="s">
        <v>19</v>
      </c>
      <c r="G7" s="25"/>
      <c r="H7" s="25"/>
      <c r="I7" s="26"/>
      <c r="J7" s="24" t="s">
        <v>20</v>
      </c>
      <c r="K7" s="25"/>
      <c r="L7" s="25"/>
      <c r="M7" s="26"/>
    </row>
    <row r="8" spans="2:13" ht="25.5">
      <c r="B8" s="4" t="s">
        <v>15</v>
      </c>
      <c r="C8" s="4" t="s">
        <v>16</v>
      </c>
      <c r="D8" s="4" t="s">
        <v>17</v>
      </c>
      <c r="E8" s="4" t="s">
        <v>83</v>
      </c>
      <c r="F8" s="4" t="s">
        <v>15</v>
      </c>
      <c r="G8" s="4" t="s">
        <v>16</v>
      </c>
      <c r="H8" s="4" t="s">
        <v>17</v>
      </c>
      <c r="I8" s="4" t="s">
        <v>83</v>
      </c>
      <c r="J8" s="4" t="s">
        <v>15</v>
      </c>
      <c r="K8" s="4" t="s">
        <v>16</v>
      </c>
      <c r="L8" s="4" t="s">
        <v>17</v>
      </c>
      <c r="M8" s="4" t="s">
        <v>18</v>
      </c>
    </row>
    <row r="9" spans="1:13" ht="12.75">
      <c r="A9" s="22" t="s">
        <v>22</v>
      </c>
      <c r="B9" s="5">
        <v>625</v>
      </c>
      <c r="C9" s="5">
        <v>16</v>
      </c>
      <c r="D9" s="5">
        <v>703</v>
      </c>
      <c r="E9" s="5">
        <v>180</v>
      </c>
      <c r="F9" s="5">
        <v>239</v>
      </c>
      <c r="G9" s="5">
        <v>8</v>
      </c>
      <c r="H9" s="5">
        <v>279</v>
      </c>
      <c r="I9" s="5">
        <v>157</v>
      </c>
      <c r="J9" s="5">
        <v>386</v>
      </c>
      <c r="K9" s="5">
        <v>8</v>
      </c>
      <c r="L9" s="5">
        <v>424</v>
      </c>
      <c r="M9" s="5">
        <v>23</v>
      </c>
    </row>
    <row r="10" spans="1:13" ht="12.75">
      <c r="A10" s="22" t="s">
        <v>23</v>
      </c>
      <c r="B10" s="5">
        <v>1145</v>
      </c>
      <c r="C10" s="5">
        <v>9</v>
      </c>
      <c r="D10" s="5">
        <v>1135</v>
      </c>
      <c r="E10" s="5">
        <v>525</v>
      </c>
      <c r="F10" s="5">
        <v>416</v>
      </c>
      <c r="G10" s="5">
        <v>8</v>
      </c>
      <c r="H10" s="5">
        <v>441</v>
      </c>
      <c r="I10" s="5">
        <v>305</v>
      </c>
      <c r="J10" s="5">
        <v>729</v>
      </c>
      <c r="K10" s="5">
        <v>1</v>
      </c>
      <c r="L10" s="5">
        <v>694</v>
      </c>
      <c r="M10" s="5">
        <v>220</v>
      </c>
    </row>
    <row r="11" spans="1:13" ht="12.75">
      <c r="A11" s="22" t="s">
        <v>24</v>
      </c>
      <c r="B11" s="5">
        <v>562</v>
      </c>
      <c r="C11" s="5">
        <v>11</v>
      </c>
      <c r="D11" s="5">
        <v>524</v>
      </c>
      <c r="E11" s="5">
        <v>117</v>
      </c>
      <c r="F11" s="5">
        <v>231</v>
      </c>
      <c r="G11" s="5">
        <v>10</v>
      </c>
      <c r="H11" s="5">
        <v>210</v>
      </c>
      <c r="I11" s="5">
        <v>108</v>
      </c>
      <c r="J11" s="5">
        <v>331</v>
      </c>
      <c r="K11" s="5">
        <v>1</v>
      </c>
      <c r="L11" s="5">
        <v>314</v>
      </c>
      <c r="M11" s="5">
        <v>9</v>
      </c>
    </row>
    <row r="12" spans="1:13" ht="12.75">
      <c r="A12" s="22" t="s">
        <v>25</v>
      </c>
      <c r="B12" s="5">
        <v>353</v>
      </c>
      <c r="C12" s="5">
        <v>7</v>
      </c>
      <c r="D12" s="5">
        <v>383</v>
      </c>
      <c r="E12" s="5">
        <v>154</v>
      </c>
      <c r="F12" s="5">
        <v>144</v>
      </c>
      <c r="G12" s="5">
        <v>7</v>
      </c>
      <c r="H12" s="5">
        <v>178</v>
      </c>
      <c r="I12" s="5">
        <v>134</v>
      </c>
      <c r="J12" s="5">
        <v>209</v>
      </c>
      <c r="K12" s="5">
        <v>0</v>
      </c>
      <c r="L12" s="5">
        <v>205</v>
      </c>
      <c r="M12" s="5">
        <v>20</v>
      </c>
    </row>
    <row r="13" spans="1:13" ht="12.75">
      <c r="A13" s="22" t="s">
        <v>26</v>
      </c>
      <c r="B13" s="5">
        <v>359</v>
      </c>
      <c r="C13" s="5">
        <v>1</v>
      </c>
      <c r="D13" s="5">
        <v>321</v>
      </c>
      <c r="E13" s="5">
        <v>85</v>
      </c>
      <c r="F13" s="5">
        <v>194</v>
      </c>
      <c r="G13" s="5">
        <v>1</v>
      </c>
      <c r="H13" s="5">
        <v>162</v>
      </c>
      <c r="I13" s="5">
        <v>78</v>
      </c>
      <c r="J13" s="5">
        <v>165</v>
      </c>
      <c r="K13" s="5">
        <v>0</v>
      </c>
      <c r="L13" s="5">
        <v>159</v>
      </c>
      <c r="M13" s="5">
        <v>7</v>
      </c>
    </row>
    <row r="14" spans="1:13" ht="12.75">
      <c r="A14" s="22" t="s">
        <v>27</v>
      </c>
      <c r="B14" s="5">
        <v>400</v>
      </c>
      <c r="C14" s="5">
        <v>0</v>
      </c>
      <c r="D14" s="5">
        <v>226</v>
      </c>
      <c r="E14" s="5">
        <v>449</v>
      </c>
      <c r="F14" s="5">
        <v>344</v>
      </c>
      <c r="G14" s="5">
        <v>0</v>
      </c>
      <c r="H14" s="5">
        <v>167</v>
      </c>
      <c r="I14" s="5">
        <v>449</v>
      </c>
      <c r="J14" s="5">
        <v>56</v>
      </c>
      <c r="K14" s="5">
        <v>0</v>
      </c>
      <c r="L14" s="5">
        <v>59</v>
      </c>
      <c r="M14" s="5">
        <v>0</v>
      </c>
    </row>
    <row r="15" spans="1:13" ht="12.75">
      <c r="A15" s="22" t="s">
        <v>28</v>
      </c>
      <c r="B15" s="5">
        <v>1749</v>
      </c>
      <c r="C15" s="5">
        <v>4</v>
      </c>
      <c r="D15" s="5">
        <v>1532</v>
      </c>
      <c r="E15" s="5">
        <v>1527</v>
      </c>
      <c r="F15" s="5">
        <v>651</v>
      </c>
      <c r="G15" s="5">
        <v>4</v>
      </c>
      <c r="H15" s="5">
        <v>640</v>
      </c>
      <c r="I15" s="5">
        <v>669</v>
      </c>
      <c r="J15" s="5">
        <v>1098</v>
      </c>
      <c r="K15" s="5">
        <v>0</v>
      </c>
      <c r="L15" s="5">
        <v>892</v>
      </c>
      <c r="M15" s="5">
        <v>858</v>
      </c>
    </row>
    <row r="16" spans="1:13" ht="12.75">
      <c r="A16" s="22" t="s">
        <v>29</v>
      </c>
      <c r="B16" s="5">
        <v>1281</v>
      </c>
      <c r="C16" s="5">
        <v>6</v>
      </c>
      <c r="D16" s="5">
        <v>1188</v>
      </c>
      <c r="E16" s="5">
        <v>825</v>
      </c>
      <c r="F16" s="5">
        <v>910</v>
      </c>
      <c r="G16" s="5">
        <v>5</v>
      </c>
      <c r="H16" s="5">
        <v>868</v>
      </c>
      <c r="I16" s="5">
        <v>710</v>
      </c>
      <c r="J16" s="5">
        <v>371</v>
      </c>
      <c r="K16" s="5">
        <v>1</v>
      </c>
      <c r="L16" s="5">
        <v>320</v>
      </c>
      <c r="M16" s="5">
        <v>115</v>
      </c>
    </row>
    <row r="17" spans="1:13" ht="12.75">
      <c r="A17" s="22" t="s">
        <v>30</v>
      </c>
      <c r="B17" s="5">
        <v>68</v>
      </c>
      <c r="C17" s="5">
        <v>5</v>
      </c>
      <c r="D17" s="5">
        <v>88</v>
      </c>
      <c r="E17" s="5">
        <v>19</v>
      </c>
      <c r="F17" s="5">
        <v>44</v>
      </c>
      <c r="G17" s="5">
        <v>3</v>
      </c>
      <c r="H17" s="5">
        <v>62</v>
      </c>
      <c r="I17" s="5">
        <v>19</v>
      </c>
      <c r="J17" s="5">
        <v>24</v>
      </c>
      <c r="K17" s="5">
        <v>2</v>
      </c>
      <c r="L17" s="5">
        <v>26</v>
      </c>
      <c r="M17" s="5">
        <v>0</v>
      </c>
    </row>
    <row r="18" spans="1:13" ht="12.75">
      <c r="A18" s="22" t="s">
        <v>31</v>
      </c>
      <c r="B18" s="5">
        <v>22</v>
      </c>
      <c r="C18" s="5">
        <v>2</v>
      </c>
      <c r="D18" s="5">
        <v>29</v>
      </c>
      <c r="E18" s="5">
        <v>3</v>
      </c>
      <c r="F18" s="5">
        <v>17</v>
      </c>
      <c r="G18" s="5">
        <v>2</v>
      </c>
      <c r="H18" s="5">
        <v>24</v>
      </c>
      <c r="I18" s="5">
        <v>3</v>
      </c>
      <c r="J18" s="5">
        <v>5</v>
      </c>
      <c r="K18" s="5">
        <v>0</v>
      </c>
      <c r="L18" s="5">
        <v>5</v>
      </c>
      <c r="M18" s="5">
        <v>0</v>
      </c>
    </row>
    <row r="19" spans="1:13" ht="12.75">
      <c r="A19" s="22" t="s">
        <v>32</v>
      </c>
      <c r="B19" s="5">
        <v>594</v>
      </c>
      <c r="C19" s="5">
        <v>12</v>
      </c>
      <c r="D19" s="5">
        <v>622</v>
      </c>
      <c r="E19" s="5">
        <v>93</v>
      </c>
      <c r="F19" s="5">
        <v>212</v>
      </c>
      <c r="G19" s="5">
        <v>12</v>
      </c>
      <c r="H19" s="5">
        <v>237</v>
      </c>
      <c r="I19" s="5">
        <v>78</v>
      </c>
      <c r="J19" s="5">
        <v>382</v>
      </c>
      <c r="K19" s="5">
        <v>0</v>
      </c>
      <c r="L19" s="5">
        <v>385</v>
      </c>
      <c r="M19" s="5">
        <v>15</v>
      </c>
    </row>
    <row r="20" spans="1:13" ht="12.75">
      <c r="A20" s="22" t="s">
        <v>33</v>
      </c>
      <c r="B20" s="5">
        <v>417</v>
      </c>
      <c r="C20" s="5">
        <v>2</v>
      </c>
      <c r="D20" s="5">
        <v>493</v>
      </c>
      <c r="E20" s="5">
        <v>199</v>
      </c>
      <c r="F20" s="5">
        <v>273</v>
      </c>
      <c r="G20" s="5">
        <v>1</v>
      </c>
      <c r="H20" s="5">
        <v>345</v>
      </c>
      <c r="I20" s="5">
        <v>194</v>
      </c>
      <c r="J20" s="5">
        <v>144</v>
      </c>
      <c r="K20" s="5">
        <v>1</v>
      </c>
      <c r="L20" s="5">
        <v>148</v>
      </c>
      <c r="M20" s="5">
        <v>5</v>
      </c>
    </row>
    <row r="21" spans="1:13" ht="12.75">
      <c r="A21" s="22" t="s">
        <v>34</v>
      </c>
      <c r="B21" s="5">
        <v>752</v>
      </c>
      <c r="C21" s="5">
        <v>6</v>
      </c>
      <c r="D21" s="5">
        <v>816</v>
      </c>
      <c r="E21" s="5">
        <v>172</v>
      </c>
      <c r="F21" s="5">
        <v>606</v>
      </c>
      <c r="G21" s="5">
        <v>5</v>
      </c>
      <c r="H21" s="5">
        <v>677</v>
      </c>
      <c r="I21" s="5">
        <v>149</v>
      </c>
      <c r="J21" s="5">
        <v>146</v>
      </c>
      <c r="K21" s="5">
        <v>1</v>
      </c>
      <c r="L21" s="5">
        <v>139</v>
      </c>
      <c r="M21" s="5">
        <v>23</v>
      </c>
    </row>
    <row r="22" spans="1:13" ht="12.75">
      <c r="A22" s="22" t="s">
        <v>35</v>
      </c>
      <c r="B22" s="5">
        <v>456</v>
      </c>
      <c r="C22" s="5">
        <v>1</v>
      </c>
      <c r="D22" s="5">
        <v>416</v>
      </c>
      <c r="E22" s="5">
        <v>138</v>
      </c>
      <c r="F22" s="5">
        <v>260</v>
      </c>
      <c r="G22" s="5">
        <v>0</v>
      </c>
      <c r="H22" s="5">
        <v>224</v>
      </c>
      <c r="I22" s="5">
        <v>130</v>
      </c>
      <c r="J22" s="5">
        <v>196</v>
      </c>
      <c r="K22" s="5">
        <v>1</v>
      </c>
      <c r="L22" s="5">
        <v>192</v>
      </c>
      <c r="M22" s="5">
        <v>8</v>
      </c>
    </row>
    <row r="23" spans="1:13" ht="12.75">
      <c r="A23" s="22" t="s">
        <v>36</v>
      </c>
      <c r="B23" s="5">
        <v>800</v>
      </c>
      <c r="C23" s="5">
        <v>0</v>
      </c>
      <c r="D23" s="5">
        <v>940</v>
      </c>
      <c r="E23" s="5">
        <v>714</v>
      </c>
      <c r="F23" s="5">
        <v>252</v>
      </c>
      <c r="G23" s="5">
        <v>0</v>
      </c>
      <c r="H23" s="5">
        <v>303</v>
      </c>
      <c r="I23" s="5">
        <v>203</v>
      </c>
      <c r="J23" s="5">
        <v>548</v>
      </c>
      <c r="K23" s="5">
        <v>0</v>
      </c>
      <c r="L23" s="5">
        <v>637</v>
      </c>
      <c r="M23" s="5">
        <v>511</v>
      </c>
    </row>
    <row r="24" spans="1:13" ht="12.75">
      <c r="A24" s="22" t="s">
        <v>37</v>
      </c>
      <c r="B24" s="5">
        <v>337</v>
      </c>
      <c r="C24" s="5">
        <v>0</v>
      </c>
      <c r="D24" s="5">
        <v>336</v>
      </c>
      <c r="E24" s="5">
        <v>110</v>
      </c>
      <c r="F24" s="5">
        <v>97</v>
      </c>
      <c r="G24" s="5">
        <v>0</v>
      </c>
      <c r="H24" s="5">
        <v>98</v>
      </c>
      <c r="I24" s="5">
        <v>96</v>
      </c>
      <c r="J24" s="5">
        <v>240</v>
      </c>
      <c r="K24" s="5">
        <v>0</v>
      </c>
      <c r="L24" s="5">
        <v>238</v>
      </c>
      <c r="M24" s="5">
        <v>14</v>
      </c>
    </row>
    <row r="25" spans="1:13" ht="12.75">
      <c r="A25" s="22" t="s">
        <v>38</v>
      </c>
      <c r="B25" s="5">
        <v>70</v>
      </c>
      <c r="C25" s="5">
        <v>0</v>
      </c>
      <c r="D25" s="5">
        <v>78</v>
      </c>
      <c r="E25" s="5">
        <v>28</v>
      </c>
      <c r="F25" s="5">
        <v>70</v>
      </c>
      <c r="G25" s="5">
        <v>0</v>
      </c>
      <c r="H25" s="5">
        <v>78</v>
      </c>
      <c r="I25" s="5">
        <v>28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22" t="s">
        <v>39</v>
      </c>
      <c r="B26" s="5">
        <v>167</v>
      </c>
      <c r="C26" s="5">
        <v>0</v>
      </c>
      <c r="D26" s="5">
        <v>202</v>
      </c>
      <c r="E26" s="5">
        <v>65</v>
      </c>
      <c r="F26" s="5">
        <v>102</v>
      </c>
      <c r="G26" s="5">
        <v>0</v>
      </c>
      <c r="H26" s="5">
        <v>139</v>
      </c>
      <c r="I26" s="5">
        <v>54</v>
      </c>
      <c r="J26" s="5">
        <v>65</v>
      </c>
      <c r="K26" s="5">
        <v>0</v>
      </c>
      <c r="L26" s="5">
        <v>63</v>
      </c>
      <c r="M26" s="5">
        <v>11</v>
      </c>
    </row>
    <row r="27" spans="1:13" ht="12.75">
      <c r="A27" s="22" t="s">
        <v>40</v>
      </c>
      <c r="B27" s="5">
        <v>189</v>
      </c>
      <c r="C27" s="5">
        <v>0</v>
      </c>
      <c r="D27" s="5">
        <v>161</v>
      </c>
      <c r="E27" s="5">
        <v>80</v>
      </c>
      <c r="F27" s="5">
        <v>107</v>
      </c>
      <c r="G27" s="5">
        <v>0</v>
      </c>
      <c r="H27" s="5">
        <v>83</v>
      </c>
      <c r="I27" s="5">
        <v>76</v>
      </c>
      <c r="J27" s="5">
        <v>82</v>
      </c>
      <c r="K27" s="5">
        <v>0</v>
      </c>
      <c r="L27" s="5">
        <v>78</v>
      </c>
      <c r="M27" s="5">
        <v>4</v>
      </c>
    </row>
    <row r="28" spans="1:13" ht="12.75">
      <c r="A28" s="22" t="s">
        <v>41</v>
      </c>
      <c r="B28" s="5">
        <v>70</v>
      </c>
      <c r="C28" s="5">
        <v>2</v>
      </c>
      <c r="D28" s="5">
        <v>75</v>
      </c>
      <c r="E28" s="5">
        <v>6</v>
      </c>
      <c r="F28" s="5">
        <v>55</v>
      </c>
      <c r="G28" s="5">
        <v>1</v>
      </c>
      <c r="H28" s="5">
        <v>57</v>
      </c>
      <c r="I28" s="5">
        <v>6</v>
      </c>
      <c r="J28" s="5">
        <v>15</v>
      </c>
      <c r="K28" s="5">
        <v>1</v>
      </c>
      <c r="L28" s="5">
        <v>18</v>
      </c>
      <c r="M28" s="5">
        <v>0</v>
      </c>
    </row>
    <row r="29" spans="1:13" ht="12.75">
      <c r="A29" s="22" t="s">
        <v>42</v>
      </c>
      <c r="B29" s="5">
        <v>101</v>
      </c>
      <c r="C29" s="5">
        <v>2</v>
      </c>
      <c r="D29" s="5">
        <v>124</v>
      </c>
      <c r="E29" s="5">
        <v>22</v>
      </c>
      <c r="F29" s="5">
        <v>81</v>
      </c>
      <c r="G29" s="5">
        <v>2</v>
      </c>
      <c r="H29" s="5">
        <v>103</v>
      </c>
      <c r="I29" s="5">
        <v>22</v>
      </c>
      <c r="J29" s="5">
        <v>20</v>
      </c>
      <c r="K29" s="5">
        <v>0</v>
      </c>
      <c r="L29" s="5">
        <v>21</v>
      </c>
      <c r="M29" s="5">
        <v>0</v>
      </c>
    </row>
    <row r="30" spans="1:13" ht="12.75">
      <c r="A30" s="22" t="s">
        <v>43</v>
      </c>
      <c r="B30" s="5">
        <v>101</v>
      </c>
      <c r="C30" s="5">
        <v>0</v>
      </c>
      <c r="D30" s="5">
        <v>99</v>
      </c>
      <c r="E30" s="5">
        <v>52</v>
      </c>
      <c r="F30" s="5">
        <v>101</v>
      </c>
      <c r="G30" s="5">
        <v>0</v>
      </c>
      <c r="H30" s="5">
        <v>99</v>
      </c>
      <c r="I30" s="5">
        <v>52</v>
      </c>
      <c r="J30" s="5">
        <v>0</v>
      </c>
      <c r="K30" s="5">
        <v>0</v>
      </c>
      <c r="L30" s="5">
        <v>0</v>
      </c>
      <c r="M30" s="5">
        <v>0</v>
      </c>
    </row>
    <row r="31" spans="1:13" ht="12.75">
      <c r="A31" s="22" t="s">
        <v>44</v>
      </c>
      <c r="B31" s="5">
        <v>41</v>
      </c>
      <c r="C31" s="5">
        <v>0</v>
      </c>
      <c r="D31" s="5">
        <v>45</v>
      </c>
      <c r="E31" s="5">
        <v>17</v>
      </c>
      <c r="F31" s="5">
        <v>36</v>
      </c>
      <c r="G31" s="5">
        <v>0</v>
      </c>
      <c r="H31" s="5">
        <v>40</v>
      </c>
      <c r="I31" s="5">
        <v>17</v>
      </c>
      <c r="J31" s="5">
        <v>5</v>
      </c>
      <c r="K31" s="5">
        <v>0</v>
      </c>
      <c r="L31" s="5">
        <v>5</v>
      </c>
      <c r="M31" s="5">
        <v>0</v>
      </c>
    </row>
    <row r="32" spans="1:13" ht="12.75">
      <c r="A32" s="22" t="s">
        <v>45</v>
      </c>
      <c r="B32" s="5">
        <v>306</v>
      </c>
      <c r="C32" s="5">
        <v>32</v>
      </c>
      <c r="D32" s="5">
        <v>319</v>
      </c>
      <c r="E32" s="5">
        <v>150</v>
      </c>
      <c r="F32" s="5">
        <v>113</v>
      </c>
      <c r="G32" s="5">
        <v>28</v>
      </c>
      <c r="H32" s="5">
        <v>128</v>
      </c>
      <c r="I32" s="5">
        <v>142</v>
      </c>
      <c r="J32" s="5">
        <v>193</v>
      </c>
      <c r="K32" s="5">
        <v>4</v>
      </c>
      <c r="L32" s="5">
        <v>191</v>
      </c>
      <c r="M32" s="5">
        <v>8</v>
      </c>
    </row>
    <row r="33" spans="1:13" ht="12.75">
      <c r="A33" s="22" t="s">
        <v>46</v>
      </c>
      <c r="B33" s="5">
        <v>81</v>
      </c>
      <c r="C33" s="5">
        <v>0</v>
      </c>
      <c r="D33" s="5">
        <v>71</v>
      </c>
      <c r="E33" s="5">
        <v>101</v>
      </c>
      <c r="F33" s="5">
        <v>57</v>
      </c>
      <c r="G33" s="5">
        <v>0</v>
      </c>
      <c r="H33" s="5">
        <v>48</v>
      </c>
      <c r="I33" s="5">
        <v>95</v>
      </c>
      <c r="J33" s="5">
        <v>24</v>
      </c>
      <c r="K33" s="5">
        <v>0</v>
      </c>
      <c r="L33" s="5">
        <v>23</v>
      </c>
      <c r="M33" s="5">
        <v>6</v>
      </c>
    </row>
    <row r="34" spans="1:13" ht="12.75">
      <c r="A34" s="22" t="s">
        <v>47</v>
      </c>
      <c r="B34" s="5">
        <v>324</v>
      </c>
      <c r="C34" s="5">
        <v>11</v>
      </c>
      <c r="D34" s="5">
        <v>340</v>
      </c>
      <c r="E34" s="5">
        <v>137</v>
      </c>
      <c r="F34" s="5">
        <v>113</v>
      </c>
      <c r="G34" s="5">
        <v>8</v>
      </c>
      <c r="H34" s="5">
        <v>125</v>
      </c>
      <c r="I34" s="5">
        <v>108</v>
      </c>
      <c r="J34" s="5">
        <v>211</v>
      </c>
      <c r="K34" s="5">
        <v>3</v>
      </c>
      <c r="L34" s="5">
        <v>215</v>
      </c>
      <c r="M34" s="5">
        <v>29</v>
      </c>
    </row>
    <row r="35" spans="1:13" ht="12.75">
      <c r="A35" s="22" t="s">
        <v>48</v>
      </c>
      <c r="B35" s="5">
        <v>264</v>
      </c>
      <c r="C35" s="5">
        <v>0</v>
      </c>
      <c r="D35" s="5">
        <v>241</v>
      </c>
      <c r="E35" s="5">
        <v>113</v>
      </c>
      <c r="F35" s="5">
        <v>138</v>
      </c>
      <c r="G35" s="5">
        <v>0</v>
      </c>
      <c r="H35" s="5">
        <v>119</v>
      </c>
      <c r="I35" s="5">
        <v>106</v>
      </c>
      <c r="J35" s="5">
        <v>126</v>
      </c>
      <c r="K35" s="5">
        <v>0</v>
      </c>
      <c r="L35" s="5">
        <v>122</v>
      </c>
      <c r="M35" s="5">
        <v>7</v>
      </c>
    </row>
    <row r="36" spans="1:13" ht="12.75">
      <c r="A36" s="22" t="s">
        <v>49</v>
      </c>
      <c r="B36" s="5">
        <v>128</v>
      </c>
      <c r="C36" s="5">
        <v>0</v>
      </c>
      <c r="D36" s="5">
        <v>139</v>
      </c>
      <c r="E36" s="5">
        <v>37</v>
      </c>
      <c r="F36" s="5">
        <v>86</v>
      </c>
      <c r="G36" s="5">
        <v>0</v>
      </c>
      <c r="H36" s="5">
        <v>96</v>
      </c>
      <c r="I36" s="5">
        <v>35</v>
      </c>
      <c r="J36" s="5">
        <v>42</v>
      </c>
      <c r="K36" s="5">
        <v>0</v>
      </c>
      <c r="L36" s="5">
        <v>43</v>
      </c>
      <c r="M36" s="5">
        <v>2</v>
      </c>
    </row>
    <row r="37" spans="1:13" ht="12.75">
      <c r="A37" s="22" t="s">
        <v>50</v>
      </c>
      <c r="B37" s="5">
        <v>129</v>
      </c>
      <c r="C37" s="5">
        <v>10</v>
      </c>
      <c r="D37" s="5">
        <v>110</v>
      </c>
      <c r="E37" s="5">
        <v>56</v>
      </c>
      <c r="F37" s="5">
        <v>68</v>
      </c>
      <c r="G37" s="5">
        <v>9</v>
      </c>
      <c r="H37" s="5">
        <v>56</v>
      </c>
      <c r="I37" s="5">
        <v>39</v>
      </c>
      <c r="J37" s="5">
        <v>61</v>
      </c>
      <c r="K37" s="5">
        <v>1</v>
      </c>
      <c r="L37" s="5">
        <v>54</v>
      </c>
      <c r="M37" s="5">
        <v>17</v>
      </c>
    </row>
    <row r="38" spans="1:13" ht="12.75">
      <c r="A38" s="22" t="s">
        <v>51</v>
      </c>
      <c r="B38" s="5">
        <v>252</v>
      </c>
      <c r="C38" s="5">
        <v>0</v>
      </c>
      <c r="D38" s="5">
        <v>206</v>
      </c>
      <c r="E38" s="5">
        <v>322</v>
      </c>
      <c r="F38" s="5">
        <v>159</v>
      </c>
      <c r="G38" s="5">
        <v>0</v>
      </c>
      <c r="H38" s="5">
        <v>111</v>
      </c>
      <c r="I38" s="5">
        <v>285</v>
      </c>
      <c r="J38" s="5">
        <v>93</v>
      </c>
      <c r="K38" s="5">
        <v>0</v>
      </c>
      <c r="L38" s="5">
        <v>95</v>
      </c>
      <c r="M38" s="5">
        <v>37</v>
      </c>
    </row>
    <row r="39" spans="1:13" ht="12.75">
      <c r="A39" s="22" t="s">
        <v>52</v>
      </c>
      <c r="B39" s="5">
        <v>3498</v>
      </c>
      <c r="C39" s="5">
        <v>72</v>
      </c>
      <c r="D39" s="5">
        <v>3836</v>
      </c>
      <c r="E39" s="5">
        <v>1795</v>
      </c>
      <c r="F39" s="5">
        <v>1475</v>
      </c>
      <c r="G39" s="5">
        <v>50</v>
      </c>
      <c r="H39" s="5">
        <v>1776</v>
      </c>
      <c r="I39" s="5">
        <v>706</v>
      </c>
      <c r="J39" s="5">
        <v>2023</v>
      </c>
      <c r="K39" s="5">
        <v>22</v>
      </c>
      <c r="L39" s="5">
        <v>2060</v>
      </c>
      <c r="M39" s="5">
        <v>1089</v>
      </c>
    </row>
    <row r="40" spans="1:13" ht="12.75">
      <c r="A40" s="22" t="s">
        <v>53</v>
      </c>
      <c r="B40" s="5">
        <v>854</v>
      </c>
      <c r="C40" s="5">
        <v>7</v>
      </c>
      <c r="D40" s="5">
        <v>724</v>
      </c>
      <c r="E40" s="5">
        <v>591</v>
      </c>
      <c r="F40" s="5">
        <v>252</v>
      </c>
      <c r="G40" s="5">
        <v>7</v>
      </c>
      <c r="H40" s="5">
        <v>225</v>
      </c>
      <c r="I40" s="5">
        <v>252</v>
      </c>
      <c r="J40" s="5">
        <v>602</v>
      </c>
      <c r="K40" s="5">
        <v>0</v>
      </c>
      <c r="L40" s="5">
        <v>499</v>
      </c>
      <c r="M40" s="5">
        <v>339</v>
      </c>
    </row>
    <row r="41" spans="1:13" ht="12.75">
      <c r="A41" s="22" t="s">
        <v>54</v>
      </c>
      <c r="B41" s="5">
        <v>159</v>
      </c>
      <c r="C41" s="5">
        <v>0</v>
      </c>
      <c r="D41" s="5">
        <v>176</v>
      </c>
      <c r="E41" s="5">
        <v>63</v>
      </c>
      <c r="F41" s="5">
        <v>110</v>
      </c>
      <c r="G41" s="5">
        <v>0</v>
      </c>
      <c r="H41" s="5">
        <v>130</v>
      </c>
      <c r="I41" s="5">
        <v>53</v>
      </c>
      <c r="J41" s="5">
        <v>49</v>
      </c>
      <c r="K41" s="5">
        <v>0</v>
      </c>
      <c r="L41" s="5">
        <v>46</v>
      </c>
      <c r="M41" s="5">
        <v>10</v>
      </c>
    </row>
    <row r="42" spans="1:13" ht="12.75">
      <c r="A42" s="22" t="s">
        <v>55</v>
      </c>
      <c r="B42" s="5">
        <v>598</v>
      </c>
      <c r="C42" s="5">
        <v>10</v>
      </c>
      <c r="D42" s="5">
        <v>768</v>
      </c>
      <c r="E42" s="5">
        <v>427</v>
      </c>
      <c r="F42" s="5">
        <v>271</v>
      </c>
      <c r="G42" s="5">
        <v>9</v>
      </c>
      <c r="H42" s="5">
        <v>336</v>
      </c>
      <c r="I42" s="5">
        <v>348</v>
      </c>
      <c r="J42" s="5">
        <v>327</v>
      </c>
      <c r="K42" s="5">
        <v>1</v>
      </c>
      <c r="L42" s="5">
        <v>432</v>
      </c>
      <c r="M42" s="5">
        <v>79</v>
      </c>
    </row>
    <row r="43" spans="1:13" ht="12.75">
      <c r="A43" s="22" t="s">
        <v>56</v>
      </c>
      <c r="B43" s="5">
        <v>1622</v>
      </c>
      <c r="C43" s="5">
        <v>0</v>
      </c>
      <c r="D43" s="5">
        <v>1623</v>
      </c>
      <c r="E43" s="5">
        <v>933</v>
      </c>
      <c r="F43" s="5">
        <v>665</v>
      </c>
      <c r="G43" s="5">
        <v>0</v>
      </c>
      <c r="H43" s="5">
        <v>659</v>
      </c>
      <c r="I43" s="5">
        <v>723</v>
      </c>
      <c r="J43" s="5">
        <v>957</v>
      </c>
      <c r="K43" s="5">
        <v>0</v>
      </c>
      <c r="L43" s="5">
        <v>964</v>
      </c>
      <c r="M43" s="5">
        <v>210</v>
      </c>
    </row>
    <row r="44" spans="1:13" ht="12.75">
      <c r="A44" s="22" t="s">
        <v>57</v>
      </c>
      <c r="B44" s="5">
        <v>308</v>
      </c>
      <c r="C44" s="5">
        <v>13</v>
      </c>
      <c r="D44" s="5">
        <v>390</v>
      </c>
      <c r="E44" s="5">
        <v>278</v>
      </c>
      <c r="F44" s="5">
        <v>161</v>
      </c>
      <c r="G44" s="5">
        <v>13</v>
      </c>
      <c r="H44" s="5">
        <v>237</v>
      </c>
      <c r="I44" s="5">
        <v>245</v>
      </c>
      <c r="J44" s="5">
        <v>147</v>
      </c>
      <c r="K44" s="5">
        <v>0</v>
      </c>
      <c r="L44" s="5">
        <v>153</v>
      </c>
      <c r="M44" s="5">
        <v>33</v>
      </c>
    </row>
    <row r="45" spans="1:13" ht="12.75">
      <c r="A45" s="22" t="s">
        <v>58</v>
      </c>
      <c r="B45" s="5">
        <v>1328</v>
      </c>
      <c r="C45" s="5">
        <v>55</v>
      </c>
      <c r="D45" s="5">
        <v>1429</v>
      </c>
      <c r="E45" s="5">
        <v>449</v>
      </c>
      <c r="F45" s="5">
        <v>938</v>
      </c>
      <c r="G45" s="5">
        <v>30</v>
      </c>
      <c r="H45" s="5">
        <v>1024</v>
      </c>
      <c r="I45" s="5">
        <v>390</v>
      </c>
      <c r="J45" s="5">
        <v>390</v>
      </c>
      <c r="K45" s="5">
        <v>25</v>
      </c>
      <c r="L45" s="5">
        <v>405</v>
      </c>
      <c r="M45" s="5">
        <v>59</v>
      </c>
    </row>
    <row r="46" spans="1:13" ht="12.75">
      <c r="A46" s="22" t="s">
        <v>59</v>
      </c>
      <c r="B46" s="5">
        <v>209</v>
      </c>
      <c r="C46" s="5">
        <v>4</v>
      </c>
      <c r="D46" s="5">
        <v>217</v>
      </c>
      <c r="E46" s="5">
        <v>46</v>
      </c>
      <c r="F46" s="5">
        <v>164</v>
      </c>
      <c r="G46" s="5">
        <v>4</v>
      </c>
      <c r="H46" s="5">
        <v>175</v>
      </c>
      <c r="I46" s="5">
        <v>43</v>
      </c>
      <c r="J46" s="5">
        <v>45</v>
      </c>
      <c r="K46" s="5">
        <v>0</v>
      </c>
      <c r="L46" s="5">
        <v>42</v>
      </c>
      <c r="M46" s="5">
        <v>3</v>
      </c>
    </row>
    <row r="47" spans="1:13" ht="12.75">
      <c r="A47" s="22" t="s">
        <v>60</v>
      </c>
      <c r="B47" s="5">
        <v>199</v>
      </c>
      <c r="C47" s="5">
        <v>5</v>
      </c>
      <c r="D47" s="5">
        <v>203</v>
      </c>
      <c r="E47" s="5">
        <v>88</v>
      </c>
      <c r="F47" s="5">
        <v>192</v>
      </c>
      <c r="G47" s="5">
        <v>5</v>
      </c>
      <c r="H47" s="5">
        <v>198</v>
      </c>
      <c r="I47" s="5">
        <v>86</v>
      </c>
      <c r="J47" s="5">
        <v>7</v>
      </c>
      <c r="K47" s="5">
        <v>0</v>
      </c>
      <c r="L47" s="5">
        <v>5</v>
      </c>
      <c r="M47" s="5">
        <v>2</v>
      </c>
    </row>
    <row r="48" spans="1:13" ht="12.75">
      <c r="A48" s="22" t="s">
        <v>61</v>
      </c>
      <c r="B48" s="5">
        <v>509</v>
      </c>
      <c r="C48" s="5">
        <v>12</v>
      </c>
      <c r="D48" s="5">
        <v>545</v>
      </c>
      <c r="E48" s="5">
        <v>158</v>
      </c>
      <c r="F48" s="5">
        <v>371</v>
      </c>
      <c r="G48" s="5">
        <v>12</v>
      </c>
      <c r="H48" s="5">
        <v>411</v>
      </c>
      <c r="I48" s="5">
        <v>149</v>
      </c>
      <c r="J48" s="5">
        <v>138</v>
      </c>
      <c r="K48" s="5">
        <v>0</v>
      </c>
      <c r="L48" s="5">
        <v>134</v>
      </c>
      <c r="M48" s="5">
        <v>9</v>
      </c>
    </row>
    <row r="49" spans="1:13" ht="12.75">
      <c r="A49" s="22" t="s">
        <v>62</v>
      </c>
      <c r="B49" s="5">
        <v>170</v>
      </c>
      <c r="C49" s="5">
        <v>3</v>
      </c>
      <c r="D49" s="5">
        <v>151</v>
      </c>
      <c r="E49" s="5">
        <v>79</v>
      </c>
      <c r="F49" s="5">
        <v>154</v>
      </c>
      <c r="G49" s="5">
        <v>3</v>
      </c>
      <c r="H49" s="5">
        <v>137</v>
      </c>
      <c r="I49" s="5">
        <v>74</v>
      </c>
      <c r="J49" s="5">
        <v>16</v>
      </c>
      <c r="K49" s="5">
        <v>0</v>
      </c>
      <c r="L49" s="5">
        <v>14</v>
      </c>
      <c r="M49" s="5">
        <v>5</v>
      </c>
    </row>
    <row r="50" spans="1:13" ht="12.75">
      <c r="A50" s="22" t="s">
        <v>63</v>
      </c>
      <c r="B50" s="5">
        <v>149</v>
      </c>
      <c r="C50" s="5">
        <v>0</v>
      </c>
      <c r="D50" s="5">
        <v>180</v>
      </c>
      <c r="E50" s="5">
        <v>148</v>
      </c>
      <c r="F50" s="5">
        <v>122</v>
      </c>
      <c r="G50" s="5">
        <v>0</v>
      </c>
      <c r="H50" s="5">
        <v>152</v>
      </c>
      <c r="I50" s="5">
        <v>147</v>
      </c>
      <c r="J50" s="5">
        <v>27</v>
      </c>
      <c r="K50" s="5">
        <v>0</v>
      </c>
      <c r="L50" s="5">
        <v>28</v>
      </c>
      <c r="M50" s="5">
        <v>1</v>
      </c>
    </row>
    <row r="51" spans="1:13" ht="12.75">
      <c r="A51" s="22" t="s">
        <v>64</v>
      </c>
      <c r="B51" s="5">
        <v>358</v>
      </c>
      <c r="C51" s="5">
        <v>14</v>
      </c>
      <c r="D51" s="5">
        <v>368</v>
      </c>
      <c r="E51" s="5">
        <v>78</v>
      </c>
      <c r="F51" s="5">
        <v>261</v>
      </c>
      <c r="G51" s="5">
        <v>13</v>
      </c>
      <c r="H51" s="5">
        <v>276</v>
      </c>
      <c r="I51" s="5">
        <v>67</v>
      </c>
      <c r="J51" s="5">
        <v>97</v>
      </c>
      <c r="K51" s="5">
        <v>1</v>
      </c>
      <c r="L51" s="5">
        <v>92</v>
      </c>
      <c r="M51" s="5">
        <v>11</v>
      </c>
    </row>
    <row r="52" spans="1:13" ht="12.75">
      <c r="A52" s="22" t="s">
        <v>65</v>
      </c>
      <c r="B52" s="5">
        <v>4828</v>
      </c>
      <c r="C52" s="5">
        <v>143</v>
      </c>
      <c r="D52" s="5">
        <v>5314</v>
      </c>
      <c r="E52" s="5">
        <v>2546</v>
      </c>
      <c r="F52" s="5">
        <v>2718</v>
      </c>
      <c r="G52" s="5">
        <v>120</v>
      </c>
      <c r="H52" s="5">
        <v>3097</v>
      </c>
      <c r="I52" s="5">
        <v>2363</v>
      </c>
      <c r="J52" s="5">
        <v>2110</v>
      </c>
      <c r="K52" s="5">
        <v>23</v>
      </c>
      <c r="L52" s="5">
        <v>2217</v>
      </c>
      <c r="M52" s="5">
        <v>183</v>
      </c>
    </row>
    <row r="53" spans="1:13" ht="12.75">
      <c r="A53" s="22" t="s">
        <v>66</v>
      </c>
      <c r="B53" s="5">
        <v>761</v>
      </c>
      <c r="C53" s="5">
        <v>16</v>
      </c>
      <c r="D53" s="5">
        <v>784</v>
      </c>
      <c r="E53" s="5">
        <v>117</v>
      </c>
      <c r="F53" s="5">
        <v>227</v>
      </c>
      <c r="G53" s="5">
        <v>10</v>
      </c>
      <c r="H53" s="5">
        <v>258</v>
      </c>
      <c r="I53" s="5">
        <v>77</v>
      </c>
      <c r="J53" s="5">
        <v>534</v>
      </c>
      <c r="K53" s="5">
        <v>6</v>
      </c>
      <c r="L53" s="5">
        <v>526</v>
      </c>
      <c r="M53" s="5">
        <v>40</v>
      </c>
    </row>
    <row r="54" spans="1:13" ht="12.75">
      <c r="A54" s="23" t="s">
        <v>67</v>
      </c>
      <c r="B54" s="5">
        <v>246</v>
      </c>
      <c r="C54" s="5">
        <v>0</v>
      </c>
      <c r="D54" s="5">
        <v>240</v>
      </c>
      <c r="E54" s="5">
        <v>78</v>
      </c>
      <c r="F54" s="5">
        <v>183</v>
      </c>
      <c r="G54" s="5">
        <v>0</v>
      </c>
      <c r="H54" s="5">
        <v>185</v>
      </c>
      <c r="I54" s="5">
        <v>69</v>
      </c>
      <c r="J54" s="5">
        <v>63</v>
      </c>
      <c r="K54" s="5">
        <v>0</v>
      </c>
      <c r="L54" s="5">
        <v>55</v>
      </c>
      <c r="M54" s="5">
        <v>9</v>
      </c>
    </row>
    <row r="55" spans="1:13" ht="12.75">
      <c r="A55" s="22" t="s">
        <v>94</v>
      </c>
      <c r="B55" s="5">
        <v>111</v>
      </c>
      <c r="C55" s="5">
        <v>0</v>
      </c>
      <c r="D55" s="5">
        <v>113</v>
      </c>
      <c r="E55" s="5">
        <v>38</v>
      </c>
      <c r="F55" s="5">
        <v>87</v>
      </c>
      <c r="G55" s="5">
        <v>0</v>
      </c>
      <c r="H55" s="5">
        <v>90</v>
      </c>
      <c r="I55" s="5">
        <v>36</v>
      </c>
      <c r="J55" s="5">
        <v>24</v>
      </c>
      <c r="K55" s="5">
        <v>0</v>
      </c>
      <c r="L55" s="5">
        <v>23</v>
      </c>
      <c r="M55" s="5">
        <v>2</v>
      </c>
    </row>
    <row r="56" spans="1:13" ht="12.75">
      <c r="A56" s="22" t="s">
        <v>95</v>
      </c>
      <c r="B56" s="5">
        <v>278</v>
      </c>
      <c r="C56" s="5">
        <v>7</v>
      </c>
      <c r="D56" s="5">
        <v>347</v>
      </c>
      <c r="E56" s="5">
        <v>125</v>
      </c>
      <c r="F56" s="5">
        <v>248</v>
      </c>
      <c r="G56" s="5">
        <v>6</v>
      </c>
      <c r="H56" s="5">
        <v>320</v>
      </c>
      <c r="I56" s="5">
        <v>118</v>
      </c>
      <c r="J56" s="5">
        <v>30</v>
      </c>
      <c r="K56" s="5">
        <v>1</v>
      </c>
      <c r="L56" s="5">
        <v>27</v>
      </c>
      <c r="M56" s="5">
        <v>7</v>
      </c>
    </row>
    <row r="57" spans="1:13" ht="12.75">
      <c r="A57" s="22" t="s">
        <v>96</v>
      </c>
      <c r="B57" s="5">
        <v>794</v>
      </c>
      <c r="C57" s="5">
        <v>6</v>
      </c>
      <c r="D57" s="5">
        <v>665</v>
      </c>
      <c r="E57" s="5">
        <v>436</v>
      </c>
      <c r="F57" s="5">
        <v>553</v>
      </c>
      <c r="G57" s="5">
        <v>6</v>
      </c>
      <c r="H57" s="5">
        <v>436</v>
      </c>
      <c r="I57" s="5">
        <v>415</v>
      </c>
      <c r="J57" s="5">
        <v>241</v>
      </c>
      <c r="K57" s="5">
        <v>0</v>
      </c>
      <c r="L57" s="5">
        <v>229</v>
      </c>
      <c r="M57" s="5">
        <v>21</v>
      </c>
    </row>
    <row r="58" spans="1:13" ht="12.75">
      <c r="A58" s="23" t="s">
        <v>68</v>
      </c>
      <c r="B58" s="5">
        <v>138</v>
      </c>
      <c r="C58" s="5">
        <v>12</v>
      </c>
      <c r="D58" s="5">
        <v>119</v>
      </c>
      <c r="E58" s="5">
        <v>82</v>
      </c>
      <c r="F58" s="5">
        <v>78</v>
      </c>
      <c r="G58" s="5">
        <v>0</v>
      </c>
      <c r="H58" s="5">
        <v>48</v>
      </c>
      <c r="I58" s="5">
        <v>75</v>
      </c>
      <c r="J58" s="5">
        <v>60</v>
      </c>
      <c r="K58" s="5">
        <v>12</v>
      </c>
      <c r="L58" s="5">
        <v>71</v>
      </c>
      <c r="M58" s="5">
        <v>7</v>
      </c>
    </row>
    <row r="60" spans="2:13" ht="12.75">
      <c r="B60" s="21">
        <f>SUM(B9:B59)</f>
        <v>29260</v>
      </c>
      <c r="C60" s="21">
        <f aca="true" t="shared" si="0" ref="C60:M60">SUM(C9:C59)</f>
        <v>518</v>
      </c>
      <c r="D60" s="21">
        <f t="shared" si="0"/>
        <v>30154</v>
      </c>
      <c r="E60" s="21">
        <f t="shared" si="0"/>
        <v>15051</v>
      </c>
      <c r="F60" s="21">
        <f t="shared" si="0"/>
        <v>15406</v>
      </c>
      <c r="G60" s="21">
        <f t="shared" si="0"/>
        <v>402</v>
      </c>
      <c r="H60" s="21">
        <f t="shared" si="0"/>
        <v>16367</v>
      </c>
      <c r="I60" s="21">
        <f t="shared" si="0"/>
        <v>10983</v>
      </c>
      <c r="J60" s="21">
        <f t="shared" si="0"/>
        <v>13854</v>
      </c>
      <c r="K60" s="21">
        <f t="shared" si="0"/>
        <v>116</v>
      </c>
      <c r="L60" s="21">
        <f t="shared" si="0"/>
        <v>13787</v>
      </c>
      <c r="M60" s="21">
        <f t="shared" si="0"/>
        <v>4068</v>
      </c>
    </row>
  </sheetData>
  <sheetProtection/>
  <mergeCells count="4">
    <mergeCell ref="B7:E7"/>
    <mergeCell ref="F7:I7"/>
    <mergeCell ref="J7:M7"/>
    <mergeCell ref="B2:M2"/>
  </mergeCells>
  <printOptions/>
  <pageMargins left="0.31" right="0.26" top="0.66" bottom="0.984251968503937" header="0" footer="0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SheetLayoutView="75" zoomScalePageLayoutView="0" workbookViewId="0" topLeftCell="A1">
      <selection activeCell="A62" sqref="A62"/>
    </sheetView>
  </sheetViews>
  <sheetFormatPr defaultColWidth="11.421875" defaultRowHeight="12.75"/>
  <cols>
    <col min="1" max="1" width="25.421875" style="0" bestFit="1" customWidth="1"/>
    <col min="2" max="2" width="11.57421875" style="0" bestFit="1" customWidth="1"/>
    <col min="3" max="3" width="12.421875" style="0" bestFit="1" customWidth="1"/>
    <col min="4" max="4" width="11.00390625" style="0" bestFit="1" customWidth="1"/>
    <col min="5" max="5" width="10.28125" style="0" bestFit="1" customWidth="1"/>
    <col min="6" max="7" width="11.7109375" style="0" bestFit="1" customWidth="1"/>
    <col min="8" max="8" width="11.57421875" style="0" bestFit="1" customWidth="1"/>
    <col min="9" max="9" width="12.421875" style="0" bestFit="1" customWidth="1"/>
    <col min="10" max="10" width="11.00390625" style="0" bestFit="1" customWidth="1"/>
    <col min="11" max="11" width="10.28125" style="0" bestFit="1" customWidth="1"/>
    <col min="12" max="13" width="11.7109375" style="0" bestFit="1" customWidth="1"/>
    <col min="14" max="14" width="11.57421875" style="0" customWidth="1"/>
    <col min="15" max="16" width="11.00390625" style="0" bestFit="1" customWidth="1"/>
    <col min="17" max="17" width="10.28125" style="0" bestFit="1" customWidth="1"/>
    <col min="20" max="20" width="11.28125" style="0" customWidth="1"/>
    <col min="21" max="22" width="11.00390625" style="0" bestFit="1" customWidth="1"/>
    <col min="23" max="23" width="10.28125" style="0" bestFit="1" customWidth="1"/>
    <col min="25" max="25" width="11.8515625" style="0" customWidth="1"/>
  </cols>
  <sheetData>
    <row r="1" spans="2:13" ht="15.75">
      <c r="B1" s="27" t="s">
        <v>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" ht="15.75">
      <c r="A2" s="10">
        <v>2013</v>
      </c>
      <c r="B2" s="2"/>
    </row>
    <row r="3" spans="1:2" ht="15.75">
      <c r="A3" s="10"/>
      <c r="B3" s="2"/>
    </row>
    <row r="4" spans="2:13" ht="27" customHeight="1">
      <c r="B4" s="24" t="s">
        <v>72</v>
      </c>
      <c r="C4" s="29"/>
      <c r="D4" s="29"/>
      <c r="E4" s="29"/>
      <c r="F4" s="29"/>
      <c r="G4" s="30"/>
      <c r="H4" s="28" t="s">
        <v>71</v>
      </c>
      <c r="I4" s="28"/>
      <c r="J4" s="28"/>
      <c r="K4" s="28"/>
      <c r="L4" s="28"/>
      <c r="M4" s="28"/>
    </row>
    <row r="5" spans="2:13" ht="38.25">
      <c r="B5" s="4" t="s">
        <v>15</v>
      </c>
      <c r="C5" s="4" t="s">
        <v>73</v>
      </c>
      <c r="D5" s="4" t="s">
        <v>74</v>
      </c>
      <c r="E5" s="4" t="s">
        <v>75</v>
      </c>
      <c r="F5" s="4" t="s">
        <v>76</v>
      </c>
      <c r="G5" s="4" t="s">
        <v>77</v>
      </c>
      <c r="H5" s="4" t="s">
        <v>15</v>
      </c>
      <c r="I5" s="4" t="s">
        <v>73</v>
      </c>
      <c r="J5" s="4" t="s">
        <v>74</v>
      </c>
      <c r="K5" s="4" t="s">
        <v>75</v>
      </c>
      <c r="L5" s="4" t="s">
        <v>76</v>
      </c>
      <c r="M5" s="4" t="s">
        <v>77</v>
      </c>
    </row>
    <row r="6" spans="1:13" ht="12.75">
      <c r="A6" s="22" t="s">
        <v>22</v>
      </c>
      <c r="B6" s="5">
        <v>399</v>
      </c>
      <c r="C6" s="5">
        <v>108</v>
      </c>
      <c r="D6" s="5">
        <v>389</v>
      </c>
      <c r="E6" s="5">
        <v>221</v>
      </c>
      <c r="F6" s="5">
        <v>0</v>
      </c>
      <c r="G6" s="5">
        <v>353</v>
      </c>
      <c r="H6" s="5">
        <v>296</v>
      </c>
      <c r="I6" s="5">
        <v>109</v>
      </c>
      <c r="J6" s="5">
        <v>337</v>
      </c>
      <c r="K6" s="5">
        <v>169</v>
      </c>
      <c r="L6" s="5">
        <v>0</v>
      </c>
      <c r="M6" s="5">
        <v>303</v>
      </c>
    </row>
    <row r="7" spans="1:13" ht="12.75">
      <c r="A7" s="22" t="s">
        <v>23</v>
      </c>
      <c r="B7" s="5">
        <v>895</v>
      </c>
      <c r="C7" s="5">
        <v>460</v>
      </c>
      <c r="D7" s="5">
        <v>889</v>
      </c>
      <c r="E7" s="5">
        <v>610</v>
      </c>
      <c r="F7" s="5">
        <v>5</v>
      </c>
      <c r="G7" s="5">
        <v>720</v>
      </c>
      <c r="H7" s="5">
        <v>414</v>
      </c>
      <c r="I7" s="5">
        <v>325</v>
      </c>
      <c r="J7" s="5">
        <v>415</v>
      </c>
      <c r="K7" s="5">
        <v>369</v>
      </c>
      <c r="L7" s="5">
        <v>0</v>
      </c>
      <c r="M7" s="5">
        <v>458</v>
      </c>
    </row>
    <row r="8" spans="1:13" ht="12.75">
      <c r="A8" s="22" t="s">
        <v>24</v>
      </c>
      <c r="B8" s="5">
        <v>376</v>
      </c>
      <c r="C8" s="5">
        <v>124</v>
      </c>
      <c r="D8" s="5">
        <v>285</v>
      </c>
      <c r="E8" s="5">
        <v>213</v>
      </c>
      <c r="F8" s="5">
        <v>2</v>
      </c>
      <c r="G8" s="5">
        <v>160</v>
      </c>
      <c r="H8" s="5">
        <v>146</v>
      </c>
      <c r="I8" s="5">
        <v>111</v>
      </c>
      <c r="J8" s="5">
        <v>145</v>
      </c>
      <c r="K8" s="5">
        <v>92</v>
      </c>
      <c r="L8" s="5">
        <v>2</v>
      </c>
      <c r="M8" s="5">
        <v>75</v>
      </c>
    </row>
    <row r="9" spans="1:13" ht="12.75">
      <c r="A9" s="22" t="s">
        <v>25</v>
      </c>
      <c r="B9" s="5">
        <v>439</v>
      </c>
      <c r="C9" s="5">
        <v>240</v>
      </c>
      <c r="D9" s="5">
        <v>413</v>
      </c>
      <c r="E9" s="5">
        <v>275</v>
      </c>
      <c r="F9" s="5">
        <v>0</v>
      </c>
      <c r="G9" s="5">
        <v>396</v>
      </c>
      <c r="H9" s="5">
        <v>335</v>
      </c>
      <c r="I9" s="5">
        <v>285</v>
      </c>
      <c r="J9" s="5">
        <v>353</v>
      </c>
      <c r="K9" s="5">
        <v>305</v>
      </c>
      <c r="L9" s="5">
        <v>0</v>
      </c>
      <c r="M9" s="5">
        <v>286</v>
      </c>
    </row>
    <row r="10" spans="1:13" ht="12.75">
      <c r="A10" s="22" t="s">
        <v>26</v>
      </c>
      <c r="B10" s="5">
        <v>272</v>
      </c>
      <c r="C10" s="5">
        <v>50</v>
      </c>
      <c r="D10" s="5">
        <v>233</v>
      </c>
      <c r="E10" s="5">
        <v>118</v>
      </c>
      <c r="F10" s="5">
        <v>1</v>
      </c>
      <c r="G10" s="5">
        <v>165</v>
      </c>
      <c r="H10" s="5">
        <v>210</v>
      </c>
      <c r="I10" s="5">
        <v>77</v>
      </c>
      <c r="J10" s="5">
        <v>191</v>
      </c>
      <c r="K10" s="5">
        <v>86</v>
      </c>
      <c r="L10" s="5">
        <v>20</v>
      </c>
      <c r="M10" s="5">
        <v>171</v>
      </c>
    </row>
    <row r="11" spans="1:13" ht="12.75">
      <c r="A11" s="22" t="s">
        <v>27</v>
      </c>
      <c r="B11" s="5">
        <v>438</v>
      </c>
      <c r="C11" s="5">
        <v>157</v>
      </c>
      <c r="D11" s="5">
        <v>443</v>
      </c>
      <c r="E11" s="5">
        <v>211</v>
      </c>
      <c r="F11" s="5">
        <v>0</v>
      </c>
      <c r="G11" s="5">
        <v>330</v>
      </c>
      <c r="H11" s="5">
        <v>201</v>
      </c>
      <c r="I11" s="5">
        <v>138</v>
      </c>
      <c r="J11" s="5">
        <v>175</v>
      </c>
      <c r="K11" s="5">
        <v>90</v>
      </c>
      <c r="L11" s="5">
        <v>3</v>
      </c>
      <c r="M11" s="5">
        <v>272</v>
      </c>
    </row>
    <row r="12" spans="1:13" ht="12.75">
      <c r="A12" s="22" t="s">
        <v>28</v>
      </c>
      <c r="B12" s="5">
        <v>786</v>
      </c>
      <c r="C12" s="5">
        <v>293</v>
      </c>
      <c r="D12" s="5">
        <v>845</v>
      </c>
      <c r="E12" s="5">
        <v>853</v>
      </c>
      <c r="F12" s="5">
        <v>0</v>
      </c>
      <c r="G12" s="5">
        <v>946</v>
      </c>
      <c r="H12" s="5">
        <v>307</v>
      </c>
      <c r="I12" s="5">
        <v>160</v>
      </c>
      <c r="J12" s="5">
        <v>297</v>
      </c>
      <c r="K12" s="5">
        <v>374</v>
      </c>
      <c r="L12" s="5">
        <v>0</v>
      </c>
      <c r="M12" s="5">
        <v>407</v>
      </c>
    </row>
    <row r="13" spans="1:13" ht="12.75">
      <c r="A13" s="22" t="s">
        <v>29</v>
      </c>
      <c r="B13" s="5">
        <v>746</v>
      </c>
      <c r="C13" s="5">
        <v>310</v>
      </c>
      <c r="D13" s="5">
        <v>612</v>
      </c>
      <c r="E13" s="5">
        <v>434</v>
      </c>
      <c r="F13" s="5">
        <v>2</v>
      </c>
      <c r="G13" s="5">
        <v>765</v>
      </c>
      <c r="H13" s="5">
        <v>338</v>
      </c>
      <c r="I13" s="5">
        <v>110</v>
      </c>
      <c r="J13" s="5">
        <v>174</v>
      </c>
      <c r="K13" s="5">
        <v>149</v>
      </c>
      <c r="L13" s="5">
        <v>2</v>
      </c>
      <c r="M13" s="5">
        <v>452</v>
      </c>
    </row>
    <row r="14" spans="1:13" ht="12.75">
      <c r="A14" s="22" t="s">
        <v>30</v>
      </c>
      <c r="B14" s="5">
        <v>88</v>
      </c>
      <c r="C14" s="5">
        <v>152</v>
      </c>
      <c r="D14" s="5">
        <v>142</v>
      </c>
      <c r="E14" s="5">
        <v>129</v>
      </c>
      <c r="F14" s="5">
        <v>0</v>
      </c>
      <c r="G14" s="5">
        <v>40</v>
      </c>
      <c r="H14" s="5">
        <v>38</v>
      </c>
      <c r="I14" s="5">
        <v>79</v>
      </c>
      <c r="J14" s="5">
        <v>84</v>
      </c>
      <c r="K14" s="5">
        <v>72</v>
      </c>
      <c r="L14" s="5">
        <v>0</v>
      </c>
      <c r="M14" s="5">
        <v>2</v>
      </c>
    </row>
    <row r="15" spans="1:13" ht="12.75">
      <c r="A15" s="22" t="s">
        <v>31</v>
      </c>
      <c r="B15" s="5">
        <v>46</v>
      </c>
      <c r="C15" s="5">
        <v>0</v>
      </c>
      <c r="D15" s="5">
        <v>33</v>
      </c>
      <c r="E15" s="5">
        <v>44</v>
      </c>
      <c r="F15" s="5">
        <v>0</v>
      </c>
      <c r="G15" s="5">
        <v>54</v>
      </c>
      <c r="H15" s="5">
        <v>58</v>
      </c>
      <c r="I15" s="5">
        <v>0</v>
      </c>
      <c r="J15" s="5">
        <v>46</v>
      </c>
      <c r="K15" s="5">
        <v>49</v>
      </c>
      <c r="L15" s="5">
        <v>0</v>
      </c>
      <c r="M15" s="5">
        <v>33</v>
      </c>
    </row>
    <row r="16" spans="1:13" ht="12.75">
      <c r="A16" s="22" t="s">
        <v>32</v>
      </c>
      <c r="B16" s="5">
        <v>397</v>
      </c>
      <c r="C16" s="5">
        <v>278</v>
      </c>
      <c r="D16" s="5">
        <v>372</v>
      </c>
      <c r="E16" s="5">
        <v>348</v>
      </c>
      <c r="F16" s="5">
        <v>3</v>
      </c>
      <c r="G16" s="5">
        <v>277</v>
      </c>
      <c r="H16" s="5">
        <v>76</v>
      </c>
      <c r="I16" s="5">
        <v>115</v>
      </c>
      <c r="J16" s="5">
        <v>133</v>
      </c>
      <c r="K16" s="5">
        <v>97</v>
      </c>
      <c r="L16" s="5">
        <v>3</v>
      </c>
      <c r="M16" s="5">
        <v>51</v>
      </c>
    </row>
    <row r="17" spans="1:13" ht="12.75">
      <c r="A17" s="22" t="s">
        <v>33</v>
      </c>
      <c r="B17" s="5">
        <v>484</v>
      </c>
      <c r="C17" s="5">
        <v>172</v>
      </c>
      <c r="D17" s="5">
        <v>469</v>
      </c>
      <c r="E17" s="5">
        <v>237</v>
      </c>
      <c r="F17" s="5">
        <v>2</v>
      </c>
      <c r="G17" s="5">
        <v>393</v>
      </c>
      <c r="H17" s="5">
        <v>279</v>
      </c>
      <c r="I17" s="5">
        <v>73</v>
      </c>
      <c r="J17" s="5">
        <v>206</v>
      </c>
      <c r="K17" s="5">
        <v>136</v>
      </c>
      <c r="L17" s="5">
        <v>1</v>
      </c>
      <c r="M17" s="5">
        <v>253</v>
      </c>
    </row>
    <row r="18" spans="1:13" ht="12.75">
      <c r="A18" s="22" t="s">
        <v>34</v>
      </c>
      <c r="B18" s="5">
        <v>238</v>
      </c>
      <c r="C18" s="5">
        <v>31</v>
      </c>
      <c r="D18" s="5">
        <v>76</v>
      </c>
      <c r="E18" s="5">
        <v>94</v>
      </c>
      <c r="F18" s="5">
        <v>0</v>
      </c>
      <c r="G18" s="5">
        <v>390</v>
      </c>
      <c r="H18" s="5">
        <v>122</v>
      </c>
      <c r="I18" s="5">
        <v>20</v>
      </c>
      <c r="J18" s="5">
        <v>48</v>
      </c>
      <c r="K18" s="5">
        <v>49</v>
      </c>
      <c r="L18" s="5">
        <v>3</v>
      </c>
      <c r="M18" s="5">
        <v>203</v>
      </c>
    </row>
    <row r="19" spans="1:13" ht="12.75">
      <c r="A19" s="22" t="s">
        <v>35</v>
      </c>
      <c r="B19" s="5">
        <v>864</v>
      </c>
      <c r="C19" s="5">
        <v>332</v>
      </c>
      <c r="D19" s="5">
        <v>747</v>
      </c>
      <c r="E19" s="5">
        <v>266</v>
      </c>
      <c r="F19" s="5">
        <v>49</v>
      </c>
      <c r="G19" s="5">
        <v>753</v>
      </c>
      <c r="H19" s="5">
        <v>450</v>
      </c>
      <c r="I19" s="5">
        <v>226</v>
      </c>
      <c r="J19" s="5">
        <v>715</v>
      </c>
      <c r="K19" s="5">
        <v>217</v>
      </c>
      <c r="L19" s="5">
        <v>43</v>
      </c>
      <c r="M19" s="5">
        <v>276</v>
      </c>
    </row>
    <row r="20" spans="1:13" ht="12.75">
      <c r="A20" s="22" t="s">
        <v>36</v>
      </c>
      <c r="B20" s="5">
        <v>631</v>
      </c>
      <c r="C20" s="5">
        <v>35</v>
      </c>
      <c r="D20" s="5">
        <v>352</v>
      </c>
      <c r="E20" s="5">
        <v>218</v>
      </c>
      <c r="F20" s="5">
        <v>0</v>
      </c>
      <c r="G20" s="5">
        <v>1061</v>
      </c>
      <c r="H20" s="5">
        <v>480</v>
      </c>
      <c r="I20" s="5">
        <v>136</v>
      </c>
      <c r="J20" s="5">
        <v>333</v>
      </c>
      <c r="K20" s="5">
        <v>288</v>
      </c>
      <c r="L20" s="5">
        <v>8</v>
      </c>
      <c r="M20" s="5">
        <v>1159</v>
      </c>
    </row>
    <row r="21" spans="1:13" ht="12.75">
      <c r="A21" s="22" t="s">
        <v>37</v>
      </c>
      <c r="B21" s="5">
        <v>313</v>
      </c>
      <c r="C21" s="5">
        <v>27</v>
      </c>
      <c r="D21" s="5">
        <v>44</v>
      </c>
      <c r="E21" s="5">
        <v>157</v>
      </c>
      <c r="F21" s="5">
        <v>0</v>
      </c>
      <c r="G21" s="5">
        <v>725</v>
      </c>
      <c r="H21" s="5">
        <v>218</v>
      </c>
      <c r="I21" s="5">
        <v>32</v>
      </c>
      <c r="J21" s="5">
        <v>30</v>
      </c>
      <c r="K21" s="5">
        <v>103</v>
      </c>
      <c r="L21" s="5">
        <v>0</v>
      </c>
      <c r="M21" s="5">
        <v>555</v>
      </c>
    </row>
    <row r="22" spans="1:13" ht="12.75">
      <c r="A22" s="22" t="s">
        <v>38</v>
      </c>
      <c r="B22" s="5">
        <v>60</v>
      </c>
      <c r="C22" s="5">
        <v>0</v>
      </c>
      <c r="D22" s="5">
        <v>38</v>
      </c>
      <c r="E22" s="5">
        <v>13</v>
      </c>
      <c r="F22" s="5">
        <v>0</v>
      </c>
      <c r="G22" s="5">
        <v>45</v>
      </c>
      <c r="H22" s="5">
        <v>3</v>
      </c>
      <c r="I22" s="5">
        <v>10</v>
      </c>
      <c r="J22" s="5">
        <v>5</v>
      </c>
      <c r="K22" s="5">
        <v>10</v>
      </c>
      <c r="L22" s="5">
        <v>0</v>
      </c>
      <c r="M22" s="5">
        <v>1</v>
      </c>
    </row>
    <row r="23" spans="1:13" ht="12.75">
      <c r="A23" s="22" t="s">
        <v>39</v>
      </c>
      <c r="B23" s="5">
        <v>173</v>
      </c>
      <c r="C23" s="5">
        <v>120</v>
      </c>
      <c r="D23" s="5">
        <v>127</v>
      </c>
      <c r="E23" s="5">
        <v>94</v>
      </c>
      <c r="F23" s="5">
        <v>0</v>
      </c>
      <c r="G23" s="5">
        <v>126</v>
      </c>
      <c r="H23" s="5">
        <v>79</v>
      </c>
      <c r="I23" s="5">
        <v>57</v>
      </c>
      <c r="J23" s="5">
        <v>50</v>
      </c>
      <c r="K23" s="5">
        <v>29</v>
      </c>
      <c r="L23" s="5">
        <v>0</v>
      </c>
      <c r="M23" s="5">
        <v>67</v>
      </c>
    </row>
    <row r="24" spans="1:13" ht="12.75">
      <c r="A24" s="22" t="s">
        <v>40</v>
      </c>
      <c r="B24" s="5">
        <v>192</v>
      </c>
      <c r="C24" s="5">
        <v>95</v>
      </c>
      <c r="D24" s="5">
        <v>135</v>
      </c>
      <c r="E24" s="5">
        <v>129</v>
      </c>
      <c r="F24" s="5">
        <v>0</v>
      </c>
      <c r="G24" s="5">
        <v>190</v>
      </c>
      <c r="H24" s="5">
        <v>61</v>
      </c>
      <c r="I24" s="5">
        <v>121</v>
      </c>
      <c r="J24" s="5">
        <v>65</v>
      </c>
      <c r="K24" s="5">
        <v>111</v>
      </c>
      <c r="L24" s="5">
        <v>0</v>
      </c>
      <c r="M24" s="5">
        <v>86</v>
      </c>
    </row>
    <row r="25" spans="1:13" ht="12.75">
      <c r="A25" s="22" t="s">
        <v>41</v>
      </c>
      <c r="B25" s="5">
        <v>60</v>
      </c>
      <c r="C25" s="5">
        <v>21</v>
      </c>
      <c r="D25" s="5">
        <v>45</v>
      </c>
      <c r="E25" s="5">
        <v>28</v>
      </c>
      <c r="F25" s="5">
        <v>0</v>
      </c>
      <c r="G25" s="5">
        <v>55</v>
      </c>
      <c r="H25" s="5">
        <v>59</v>
      </c>
      <c r="I25" s="5">
        <v>26</v>
      </c>
      <c r="J25" s="5">
        <v>70</v>
      </c>
      <c r="K25" s="5">
        <v>47</v>
      </c>
      <c r="L25" s="5">
        <v>0</v>
      </c>
      <c r="M25" s="5">
        <v>71</v>
      </c>
    </row>
    <row r="26" spans="1:13" ht="12.75">
      <c r="A26" s="22" t="s">
        <v>42</v>
      </c>
      <c r="B26" s="5">
        <v>128</v>
      </c>
      <c r="C26" s="5">
        <v>48</v>
      </c>
      <c r="D26" s="5">
        <v>82</v>
      </c>
      <c r="E26" s="5">
        <v>89</v>
      </c>
      <c r="F26" s="5">
        <v>0</v>
      </c>
      <c r="G26" s="5">
        <v>81</v>
      </c>
      <c r="H26" s="5">
        <v>58</v>
      </c>
      <c r="I26" s="5">
        <v>19</v>
      </c>
      <c r="J26" s="5">
        <v>34</v>
      </c>
      <c r="K26" s="5">
        <v>27</v>
      </c>
      <c r="L26" s="5">
        <v>0</v>
      </c>
      <c r="M26" s="5">
        <v>40</v>
      </c>
    </row>
    <row r="27" spans="1:13" ht="12.75">
      <c r="A27" s="22" t="s">
        <v>43</v>
      </c>
      <c r="B27" s="5">
        <v>112</v>
      </c>
      <c r="C27" s="5">
        <v>0</v>
      </c>
      <c r="D27" s="5">
        <v>14</v>
      </c>
      <c r="E27" s="5">
        <v>74</v>
      </c>
      <c r="F27" s="5">
        <v>0</v>
      </c>
      <c r="G27" s="5">
        <v>180</v>
      </c>
      <c r="H27" s="5">
        <v>35</v>
      </c>
      <c r="I27" s="5">
        <v>3</v>
      </c>
      <c r="J27" s="5">
        <v>14</v>
      </c>
      <c r="K27" s="5">
        <v>10</v>
      </c>
      <c r="L27" s="5">
        <v>3</v>
      </c>
      <c r="M27" s="5">
        <v>66</v>
      </c>
    </row>
    <row r="28" spans="1:13" ht="12.75">
      <c r="A28" s="22" t="s">
        <v>44</v>
      </c>
      <c r="B28" s="5">
        <v>46</v>
      </c>
      <c r="C28" s="5">
        <v>0</v>
      </c>
      <c r="D28" s="5">
        <v>33</v>
      </c>
      <c r="E28" s="5">
        <v>28</v>
      </c>
      <c r="F28" s="5">
        <v>0</v>
      </c>
      <c r="G28" s="5">
        <v>89</v>
      </c>
      <c r="H28" s="5">
        <v>23</v>
      </c>
      <c r="I28" s="5">
        <v>0</v>
      </c>
      <c r="J28" s="5">
        <v>9</v>
      </c>
      <c r="K28" s="5">
        <v>9</v>
      </c>
      <c r="L28" s="5">
        <v>0</v>
      </c>
      <c r="M28" s="5">
        <v>36</v>
      </c>
    </row>
    <row r="29" spans="1:13" ht="12.75">
      <c r="A29" s="22" t="s">
        <v>45</v>
      </c>
      <c r="B29" s="5">
        <v>151</v>
      </c>
      <c r="C29" s="5">
        <v>210</v>
      </c>
      <c r="D29" s="5">
        <v>307</v>
      </c>
      <c r="E29" s="5">
        <v>153</v>
      </c>
      <c r="F29" s="5">
        <v>0</v>
      </c>
      <c r="G29" s="5">
        <v>219</v>
      </c>
      <c r="H29" s="5">
        <v>17</v>
      </c>
      <c r="I29" s="5">
        <v>41</v>
      </c>
      <c r="J29" s="5">
        <v>25</v>
      </c>
      <c r="K29" s="5">
        <v>39</v>
      </c>
      <c r="L29" s="5">
        <v>0</v>
      </c>
      <c r="M29" s="5">
        <v>7</v>
      </c>
    </row>
    <row r="30" spans="1:13" ht="12.75">
      <c r="A30" s="22" t="s">
        <v>46</v>
      </c>
      <c r="B30" s="5">
        <v>125</v>
      </c>
      <c r="C30" s="5">
        <v>0</v>
      </c>
      <c r="D30" s="5">
        <v>48</v>
      </c>
      <c r="E30" s="5">
        <v>73</v>
      </c>
      <c r="F30" s="5">
        <v>0</v>
      </c>
      <c r="G30" s="5">
        <v>101</v>
      </c>
      <c r="H30" s="5">
        <v>104</v>
      </c>
      <c r="I30" s="5">
        <v>0</v>
      </c>
      <c r="J30" s="5">
        <v>39</v>
      </c>
      <c r="K30" s="5">
        <v>65</v>
      </c>
      <c r="L30" s="5">
        <v>0</v>
      </c>
      <c r="M30" s="5">
        <v>94</v>
      </c>
    </row>
    <row r="31" spans="1:13" ht="12.75">
      <c r="A31" s="22" t="s">
        <v>47</v>
      </c>
      <c r="B31" s="5">
        <v>247</v>
      </c>
      <c r="C31" s="5">
        <v>183</v>
      </c>
      <c r="D31" s="5">
        <v>196</v>
      </c>
      <c r="E31" s="5">
        <v>213</v>
      </c>
      <c r="F31" s="5">
        <v>2</v>
      </c>
      <c r="G31" s="5">
        <v>142</v>
      </c>
      <c r="H31" s="5">
        <v>47</v>
      </c>
      <c r="I31" s="5">
        <v>31</v>
      </c>
      <c r="J31" s="5">
        <v>45</v>
      </c>
      <c r="K31" s="5">
        <v>35</v>
      </c>
      <c r="L31" s="5">
        <v>0</v>
      </c>
      <c r="M31" s="5">
        <v>44</v>
      </c>
    </row>
    <row r="32" spans="1:13" ht="12.75">
      <c r="A32" s="22" t="s">
        <v>48</v>
      </c>
      <c r="B32" s="5">
        <v>372</v>
      </c>
      <c r="C32" s="5">
        <v>542</v>
      </c>
      <c r="D32" s="5">
        <v>450</v>
      </c>
      <c r="E32" s="5">
        <v>496</v>
      </c>
      <c r="F32" s="5">
        <v>0</v>
      </c>
      <c r="G32" s="5">
        <v>185</v>
      </c>
      <c r="H32" s="5">
        <v>289</v>
      </c>
      <c r="I32" s="5">
        <v>598</v>
      </c>
      <c r="J32" s="5">
        <v>498</v>
      </c>
      <c r="K32" s="5">
        <v>527</v>
      </c>
      <c r="L32" s="5">
        <v>0</v>
      </c>
      <c r="M32" s="5">
        <v>397</v>
      </c>
    </row>
    <row r="33" spans="1:13" ht="12.75">
      <c r="A33" s="22" t="s">
        <v>49</v>
      </c>
      <c r="B33" s="5">
        <v>81</v>
      </c>
      <c r="C33" s="5">
        <v>8</v>
      </c>
      <c r="D33" s="5">
        <v>45</v>
      </c>
      <c r="E33" s="5">
        <v>19</v>
      </c>
      <c r="F33" s="5">
        <v>0</v>
      </c>
      <c r="G33" s="5">
        <v>111</v>
      </c>
      <c r="H33" s="5">
        <v>8</v>
      </c>
      <c r="I33" s="5">
        <v>12</v>
      </c>
      <c r="J33" s="5">
        <v>19</v>
      </c>
      <c r="K33" s="5">
        <v>12</v>
      </c>
      <c r="L33" s="5">
        <v>0</v>
      </c>
      <c r="M33" s="5">
        <v>5</v>
      </c>
    </row>
    <row r="34" spans="1:13" ht="12.75">
      <c r="A34" s="22" t="s">
        <v>50</v>
      </c>
      <c r="B34" s="5">
        <v>112</v>
      </c>
      <c r="C34" s="5">
        <v>119</v>
      </c>
      <c r="D34" s="5">
        <v>149</v>
      </c>
      <c r="E34" s="5">
        <v>105</v>
      </c>
      <c r="F34" s="5">
        <v>0</v>
      </c>
      <c r="G34" s="5">
        <v>123</v>
      </c>
      <c r="H34" s="5">
        <v>82</v>
      </c>
      <c r="I34" s="5">
        <v>100</v>
      </c>
      <c r="J34" s="5">
        <v>129</v>
      </c>
      <c r="K34" s="5">
        <v>92</v>
      </c>
      <c r="L34" s="5">
        <v>2</v>
      </c>
      <c r="M34" s="5">
        <v>128</v>
      </c>
    </row>
    <row r="35" spans="1:13" ht="12.75">
      <c r="A35" s="22" t="s">
        <v>51</v>
      </c>
      <c r="B35" s="5">
        <v>306</v>
      </c>
      <c r="C35" s="5">
        <v>104</v>
      </c>
      <c r="D35" s="5">
        <v>315</v>
      </c>
      <c r="E35" s="5">
        <v>293</v>
      </c>
      <c r="F35" s="5">
        <v>0</v>
      </c>
      <c r="G35" s="5">
        <v>583</v>
      </c>
      <c r="H35" s="5">
        <v>179</v>
      </c>
      <c r="I35" s="5">
        <v>112</v>
      </c>
      <c r="J35" s="5">
        <v>205</v>
      </c>
      <c r="K35" s="5">
        <v>216</v>
      </c>
      <c r="L35" s="5">
        <v>1</v>
      </c>
      <c r="M35" s="5">
        <v>189</v>
      </c>
    </row>
    <row r="36" spans="1:13" ht="12.75">
      <c r="A36" s="22" t="s">
        <v>52</v>
      </c>
      <c r="B36" s="5">
        <v>861</v>
      </c>
      <c r="C36" s="5">
        <v>394</v>
      </c>
      <c r="D36" s="5">
        <v>745</v>
      </c>
      <c r="E36" s="5">
        <v>782</v>
      </c>
      <c r="F36" s="5">
        <v>0</v>
      </c>
      <c r="G36" s="5">
        <v>1763</v>
      </c>
      <c r="H36" s="5">
        <v>348</v>
      </c>
      <c r="I36" s="5">
        <v>269</v>
      </c>
      <c r="J36" s="5">
        <v>372</v>
      </c>
      <c r="K36" s="5">
        <v>419</v>
      </c>
      <c r="L36" s="5">
        <v>1</v>
      </c>
      <c r="M36" s="5">
        <v>580</v>
      </c>
    </row>
    <row r="37" spans="1:13" ht="12.75">
      <c r="A37" s="22" t="s">
        <v>53</v>
      </c>
      <c r="B37" s="5">
        <v>299</v>
      </c>
      <c r="C37" s="5">
        <v>56</v>
      </c>
      <c r="D37" s="5">
        <v>276</v>
      </c>
      <c r="E37" s="5">
        <v>166</v>
      </c>
      <c r="F37" s="5">
        <v>0</v>
      </c>
      <c r="G37" s="5">
        <v>558</v>
      </c>
      <c r="H37" s="5">
        <v>86</v>
      </c>
      <c r="I37" s="5">
        <v>27</v>
      </c>
      <c r="J37" s="5">
        <v>42</v>
      </c>
      <c r="K37" s="5">
        <v>53</v>
      </c>
      <c r="L37" s="5">
        <v>0</v>
      </c>
      <c r="M37" s="5">
        <v>211</v>
      </c>
    </row>
    <row r="38" spans="1:13" ht="12.75">
      <c r="A38" s="22" t="s">
        <v>54</v>
      </c>
      <c r="B38" s="5">
        <v>246</v>
      </c>
      <c r="C38" s="5">
        <v>123</v>
      </c>
      <c r="D38" s="5">
        <v>162</v>
      </c>
      <c r="E38" s="5">
        <v>196</v>
      </c>
      <c r="F38" s="5">
        <v>0</v>
      </c>
      <c r="G38" s="5">
        <v>282</v>
      </c>
      <c r="H38" s="5">
        <v>166</v>
      </c>
      <c r="I38" s="5">
        <v>86</v>
      </c>
      <c r="J38" s="5">
        <v>106</v>
      </c>
      <c r="K38" s="5">
        <v>135</v>
      </c>
      <c r="L38" s="5">
        <v>4</v>
      </c>
      <c r="M38" s="5">
        <v>189</v>
      </c>
    </row>
    <row r="39" spans="1:13" ht="12.75">
      <c r="A39" s="22" t="s">
        <v>55</v>
      </c>
      <c r="B39" s="5">
        <v>466</v>
      </c>
      <c r="C39" s="5">
        <v>240</v>
      </c>
      <c r="D39" s="5">
        <v>535</v>
      </c>
      <c r="E39" s="5">
        <v>425</v>
      </c>
      <c r="F39" s="5">
        <v>0</v>
      </c>
      <c r="G39" s="5">
        <v>423</v>
      </c>
      <c r="H39" s="5">
        <v>328</v>
      </c>
      <c r="I39" s="5">
        <v>283</v>
      </c>
      <c r="J39" s="5">
        <v>419</v>
      </c>
      <c r="K39" s="5">
        <v>375</v>
      </c>
      <c r="L39" s="5">
        <v>1</v>
      </c>
      <c r="M39" s="5">
        <v>269</v>
      </c>
    </row>
    <row r="40" spans="1:13" ht="12.75">
      <c r="A40" s="22" t="s">
        <v>56</v>
      </c>
      <c r="B40" s="5">
        <v>1709</v>
      </c>
      <c r="C40" s="5">
        <v>379</v>
      </c>
      <c r="D40" s="5">
        <v>968</v>
      </c>
      <c r="E40" s="5">
        <v>1360</v>
      </c>
      <c r="F40" s="5">
        <v>12</v>
      </c>
      <c r="G40" s="5">
        <v>2703</v>
      </c>
      <c r="H40" s="5">
        <v>655</v>
      </c>
      <c r="I40" s="5">
        <v>329</v>
      </c>
      <c r="J40" s="5">
        <v>556</v>
      </c>
      <c r="K40" s="5">
        <v>732</v>
      </c>
      <c r="L40" s="5">
        <v>2</v>
      </c>
      <c r="M40" s="5">
        <v>1662</v>
      </c>
    </row>
    <row r="41" spans="1:13" ht="12.75">
      <c r="A41" s="22" t="s">
        <v>57</v>
      </c>
      <c r="B41" s="5">
        <v>306</v>
      </c>
      <c r="C41" s="5">
        <v>150</v>
      </c>
      <c r="D41" s="5">
        <v>260</v>
      </c>
      <c r="E41" s="5">
        <v>333</v>
      </c>
      <c r="F41" s="5">
        <v>0</v>
      </c>
      <c r="G41" s="5">
        <v>802</v>
      </c>
      <c r="H41" s="5">
        <v>159</v>
      </c>
      <c r="I41" s="5">
        <v>49</v>
      </c>
      <c r="J41" s="5">
        <v>173</v>
      </c>
      <c r="K41" s="5">
        <v>203</v>
      </c>
      <c r="L41" s="5">
        <v>0</v>
      </c>
      <c r="M41" s="5">
        <v>190</v>
      </c>
    </row>
    <row r="42" spans="1:13" ht="12.75">
      <c r="A42" s="22" t="s">
        <v>58</v>
      </c>
      <c r="B42" s="5">
        <v>499</v>
      </c>
      <c r="C42" s="5">
        <v>167</v>
      </c>
      <c r="D42" s="5">
        <v>295</v>
      </c>
      <c r="E42" s="5">
        <v>358</v>
      </c>
      <c r="F42" s="5">
        <v>0</v>
      </c>
      <c r="G42" s="5">
        <v>656</v>
      </c>
      <c r="H42" s="5">
        <v>438</v>
      </c>
      <c r="I42" s="5">
        <v>245</v>
      </c>
      <c r="J42" s="5">
        <v>330</v>
      </c>
      <c r="K42" s="5">
        <v>336</v>
      </c>
      <c r="L42" s="5">
        <v>2</v>
      </c>
      <c r="M42" s="5">
        <v>557</v>
      </c>
    </row>
    <row r="43" spans="1:13" ht="12.75">
      <c r="A43" s="22" t="s">
        <v>59</v>
      </c>
      <c r="B43" s="5">
        <v>390</v>
      </c>
      <c r="C43" s="5">
        <v>193</v>
      </c>
      <c r="D43" s="5">
        <v>304</v>
      </c>
      <c r="E43" s="5">
        <v>282</v>
      </c>
      <c r="F43" s="5">
        <v>0</v>
      </c>
      <c r="G43" s="5">
        <v>197</v>
      </c>
      <c r="H43" s="5">
        <v>271</v>
      </c>
      <c r="I43" s="5">
        <v>177</v>
      </c>
      <c r="J43" s="5">
        <v>273</v>
      </c>
      <c r="K43" s="5">
        <v>257</v>
      </c>
      <c r="L43" s="5">
        <v>0</v>
      </c>
      <c r="M43" s="5">
        <v>114</v>
      </c>
    </row>
    <row r="44" spans="1:13" ht="12.75">
      <c r="A44" s="22" t="s">
        <v>60</v>
      </c>
      <c r="B44" s="5">
        <v>219</v>
      </c>
      <c r="C44" s="5">
        <v>178</v>
      </c>
      <c r="D44" s="5">
        <v>226</v>
      </c>
      <c r="E44" s="5">
        <v>167</v>
      </c>
      <c r="F44" s="5">
        <v>0</v>
      </c>
      <c r="G44" s="5">
        <v>138</v>
      </c>
      <c r="H44" s="5">
        <v>51</v>
      </c>
      <c r="I44" s="5">
        <v>47</v>
      </c>
      <c r="J44" s="5">
        <v>55</v>
      </c>
      <c r="K44" s="5">
        <v>51</v>
      </c>
      <c r="L44" s="5">
        <v>0</v>
      </c>
      <c r="M44" s="5">
        <v>71</v>
      </c>
    </row>
    <row r="45" spans="1:13" ht="12.75">
      <c r="A45" s="22" t="s">
        <v>61</v>
      </c>
      <c r="B45" s="5">
        <v>438</v>
      </c>
      <c r="C45" s="5">
        <v>439</v>
      </c>
      <c r="D45" s="5">
        <v>541</v>
      </c>
      <c r="E45" s="5">
        <v>328</v>
      </c>
      <c r="F45" s="5">
        <v>0</v>
      </c>
      <c r="G45" s="5">
        <v>510</v>
      </c>
      <c r="H45" s="5">
        <v>104</v>
      </c>
      <c r="I45" s="5">
        <v>101</v>
      </c>
      <c r="J45" s="5">
        <v>143</v>
      </c>
      <c r="K45" s="5">
        <v>73</v>
      </c>
      <c r="L45" s="5">
        <v>0</v>
      </c>
      <c r="M45" s="5">
        <v>165</v>
      </c>
    </row>
    <row r="46" spans="1:13" ht="12.75">
      <c r="A46" s="22" t="s">
        <v>62</v>
      </c>
      <c r="B46" s="5">
        <v>133</v>
      </c>
      <c r="C46" s="5">
        <v>85</v>
      </c>
      <c r="D46" s="5">
        <v>129</v>
      </c>
      <c r="E46" s="5">
        <v>64</v>
      </c>
      <c r="F46" s="5">
        <v>0</v>
      </c>
      <c r="G46" s="5">
        <v>121</v>
      </c>
      <c r="H46" s="5">
        <v>54</v>
      </c>
      <c r="I46" s="5">
        <v>80</v>
      </c>
      <c r="J46" s="5">
        <v>68</v>
      </c>
      <c r="K46" s="5">
        <v>18</v>
      </c>
      <c r="L46" s="5">
        <v>0</v>
      </c>
      <c r="M46" s="5">
        <v>61</v>
      </c>
    </row>
    <row r="47" spans="1:13" ht="12.75">
      <c r="A47" s="22" t="s">
        <v>63</v>
      </c>
      <c r="B47" s="5">
        <v>172</v>
      </c>
      <c r="C47" s="5">
        <v>69</v>
      </c>
      <c r="D47" s="5">
        <v>96</v>
      </c>
      <c r="E47" s="5">
        <v>59</v>
      </c>
      <c r="F47" s="5">
        <v>0</v>
      </c>
      <c r="G47" s="5">
        <v>356</v>
      </c>
      <c r="H47" s="5">
        <v>52</v>
      </c>
      <c r="I47" s="5">
        <v>39</v>
      </c>
      <c r="J47" s="5">
        <v>35</v>
      </c>
      <c r="K47" s="5">
        <v>21</v>
      </c>
      <c r="L47" s="5">
        <v>0</v>
      </c>
      <c r="M47" s="5">
        <v>186</v>
      </c>
    </row>
    <row r="48" spans="1:13" ht="12.75">
      <c r="A48" s="22" t="s">
        <v>64</v>
      </c>
      <c r="B48" s="5">
        <v>369</v>
      </c>
      <c r="C48" s="5">
        <v>361</v>
      </c>
      <c r="D48" s="5">
        <v>452</v>
      </c>
      <c r="E48" s="5">
        <v>351</v>
      </c>
      <c r="F48" s="5">
        <v>11</v>
      </c>
      <c r="G48" s="5">
        <v>190</v>
      </c>
      <c r="H48" s="5">
        <v>292</v>
      </c>
      <c r="I48" s="5">
        <v>316</v>
      </c>
      <c r="J48" s="5">
        <v>334</v>
      </c>
      <c r="K48" s="5">
        <v>299</v>
      </c>
      <c r="L48" s="5">
        <v>13</v>
      </c>
      <c r="M48" s="5">
        <v>257</v>
      </c>
    </row>
    <row r="49" spans="1:13" ht="12.75">
      <c r="A49" s="22" t="s">
        <v>65</v>
      </c>
      <c r="B49" s="5">
        <v>924</v>
      </c>
      <c r="C49" s="5">
        <v>351</v>
      </c>
      <c r="D49" s="5">
        <v>866</v>
      </c>
      <c r="E49" s="5">
        <v>839</v>
      </c>
      <c r="F49" s="5">
        <v>1</v>
      </c>
      <c r="G49" s="5">
        <v>1878</v>
      </c>
      <c r="H49" s="5">
        <v>322</v>
      </c>
      <c r="I49" s="5">
        <v>204</v>
      </c>
      <c r="J49" s="5">
        <v>373</v>
      </c>
      <c r="K49" s="5">
        <v>462</v>
      </c>
      <c r="L49" s="5">
        <v>0</v>
      </c>
      <c r="M49" s="5">
        <v>470</v>
      </c>
    </row>
    <row r="50" spans="1:13" ht="12.75">
      <c r="A50" s="22" t="s">
        <v>66</v>
      </c>
      <c r="B50" s="5">
        <v>1084</v>
      </c>
      <c r="C50" s="5">
        <v>1035</v>
      </c>
      <c r="D50" s="5">
        <v>1235</v>
      </c>
      <c r="E50" s="5">
        <v>888</v>
      </c>
      <c r="F50" s="5">
        <v>24</v>
      </c>
      <c r="G50" s="5">
        <v>686</v>
      </c>
      <c r="H50" s="5">
        <v>961</v>
      </c>
      <c r="I50" s="5">
        <v>1417</v>
      </c>
      <c r="J50" s="5">
        <v>1404</v>
      </c>
      <c r="K50" s="5">
        <v>974</v>
      </c>
      <c r="L50" s="5">
        <v>14</v>
      </c>
      <c r="M50" s="5">
        <v>813</v>
      </c>
    </row>
    <row r="51" spans="1:13" ht="12.75">
      <c r="A51" s="23" t="s">
        <v>67</v>
      </c>
      <c r="B51" s="5">
        <v>221</v>
      </c>
      <c r="C51" s="5">
        <v>128</v>
      </c>
      <c r="D51" s="5">
        <v>157</v>
      </c>
      <c r="E51" s="5">
        <v>182</v>
      </c>
      <c r="F51" s="5">
        <v>0</v>
      </c>
      <c r="G51" s="5">
        <v>654</v>
      </c>
      <c r="H51" s="5">
        <v>167</v>
      </c>
      <c r="I51" s="5">
        <v>82</v>
      </c>
      <c r="J51" s="5">
        <v>201</v>
      </c>
      <c r="K51" s="5">
        <v>141</v>
      </c>
      <c r="L51" s="5">
        <v>0</v>
      </c>
      <c r="M51" s="5">
        <v>399</v>
      </c>
    </row>
    <row r="52" spans="1:13" ht="12.75">
      <c r="A52" s="22" t="s">
        <v>94</v>
      </c>
      <c r="B52" s="5">
        <v>261</v>
      </c>
      <c r="C52" s="5">
        <v>273</v>
      </c>
      <c r="D52" s="5">
        <v>280</v>
      </c>
      <c r="E52" s="5">
        <v>204</v>
      </c>
      <c r="F52" s="5">
        <v>0</v>
      </c>
      <c r="G52" s="5">
        <v>166</v>
      </c>
      <c r="H52" s="5">
        <v>166</v>
      </c>
      <c r="I52" s="5">
        <v>138</v>
      </c>
      <c r="J52" s="5">
        <v>147</v>
      </c>
      <c r="K52" s="5">
        <v>121</v>
      </c>
      <c r="L52" s="5">
        <v>0</v>
      </c>
      <c r="M52" s="5">
        <v>94</v>
      </c>
    </row>
    <row r="53" spans="1:13" ht="12.75">
      <c r="A53" s="22" t="s">
        <v>95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</row>
    <row r="54" spans="1:13" ht="12.75">
      <c r="A54" s="22" t="s">
        <v>96</v>
      </c>
      <c r="B54" s="5">
        <v>114</v>
      </c>
      <c r="C54" s="5">
        <v>47</v>
      </c>
      <c r="D54" s="5">
        <v>78</v>
      </c>
      <c r="E54" s="5">
        <v>104</v>
      </c>
      <c r="F54" s="5">
        <v>0</v>
      </c>
      <c r="G54" s="5">
        <v>83</v>
      </c>
      <c r="H54" s="5">
        <v>23</v>
      </c>
      <c r="I54" s="5">
        <v>15</v>
      </c>
      <c r="J54" s="5">
        <v>26</v>
      </c>
      <c r="K54" s="5">
        <v>20</v>
      </c>
      <c r="L54" s="5">
        <v>0</v>
      </c>
      <c r="M54" s="5">
        <v>5</v>
      </c>
    </row>
    <row r="55" spans="1:13" ht="12.75">
      <c r="A55" s="23" t="s">
        <v>68</v>
      </c>
      <c r="B55" s="5">
        <v>155</v>
      </c>
      <c r="C55" s="5">
        <v>0</v>
      </c>
      <c r="D55" s="5">
        <v>95</v>
      </c>
      <c r="E55" s="5">
        <v>118</v>
      </c>
      <c r="F55" s="5">
        <v>0</v>
      </c>
      <c r="G55" s="5">
        <v>37</v>
      </c>
      <c r="H55" s="5">
        <v>132</v>
      </c>
      <c r="I55" s="5">
        <v>32</v>
      </c>
      <c r="J55" s="5">
        <v>95</v>
      </c>
      <c r="K55" s="5">
        <v>129</v>
      </c>
      <c r="L55" s="5">
        <v>0</v>
      </c>
      <c r="M55" s="5">
        <v>131</v>
      </c>
    </row>
    <row r="56" spans="1:13" ht="12.7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2.75">
      <c r="A57" s="18"/>
      <c r="B57" s="20">
        <f>SUM(B6:B56)</f>
        <v>18443</v>
      </c>
      <c r="C57" s="20">
        <f aca="true" t="shared" si="0" ref="C57:M57">SUM(C6:C56)</f>
        <v>8887</v>
      </c>
      <c r="D57" s="20">
        <f t="shared" si="0"/>
        <v>16028</v>
      </c>
      <c r="E57" s="20">
        <f t="shared" si="0"/>
        <v>13441</v>
      </c>
      <c r="F57" s="20">
        <f t="shared" si="0"/>
        <v>114</v>
      </c>
      <c r="G57" s="20">
        <f t="shared" si="0"/>
        <v>21961</v>
      </c>
      <c r="H57" s="20">
        <f t="shared" si="0"/>
        <v>9787</v>
      </c>
      <c r="I57" s="20">
        <f t="shared" si="0"/>
        <v>7062</v>
      </c>
      <c r="J57" s="20">
        <f t="shared" si="0"/>
        <v>10041</v>
      </c>
      <c r="K57" s="20">
        <f t="shared" si="0"/>
        <v>8693</v>
      </c>
      <c r="L57" s="20">
        <f t="shared" si="0"/>
        <v>128</v>
      </c>
      <c r="M57" s="20">
        <f t="shared" si="0"/>
        <v>12611</v>
      </c>
    </row>
    <row r="60" spans="2:13" ht="15.75">
      <c r="B60" s="27" t="s">
        <v>92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ht="15.75">
      <c r="A61" s="10">
        <v>2013</v>
      </c>
    </row>
    <row r="63" spans="2:13" ht="12.75">
      <c r="B63" s="28" t="s">
        <v>70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2:13" ht="12.75">
      <c r="B64" s="28" t="s">
        <v>78</v>
      </c>
      <c r="C64" s="28"/>
      <c r="D64" s="28"/>
      <c r="E64" s="28"/>
      <c r="F64" s="28"/>
      <c r="G64" s="28"/>
      <c r="H64" s="28" t="s">
        <v>79</v>
      </c>
      <c r="I64" s="28"/>
      <c r="J64" s="28"/>
      <c r="K64" s="28"/>
      <c r="L64" s="28"/>
      <c r="M64" s="28"/>
    </row>
    <row r="65" spans="2:13" ht="38.25">
      <c r="B65" s="4" t="s">
        <v>15</v>
      </c>
      <c r="C65" s="4" t="s">
        <v>73</v>
      </c>
      <c r="D65" s="4" t="s">
        <v>74</v>
      </c>
      <c r="E65" s="4" t="s">
        <v>75</v>
      </c>
      <c r="F65" s="4" t="s">
        <v>76</v>
      </c>
      <c r="G65" s="4" t="s">
        <v>77</v>
      </c>
      <c r="H65" s="4" t="s">
        <v>15</v>
      </c>
      <c r="I65" s="4" t="s">
        <v>73</v>
      </c>
      <c r="J65" s="4" t="s">
        <v>74</v>
      </c>
      <c r="K65" s="4" t="s">
        <v>75</v>
      </c>
      <c r="L65" s="4" t="s">
        <v>76</v>
      </c>
      <c r="M65" s="4" t="s">
        <v>77</v>
      </c>
    </row>
    <row r="66" spans="1:13" ht="12.75">
      <c r="A66" s="22" t="s">
        <v>22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</row>
    <row r="67" spans="1:13" ht="12.75">
      <c r="A67" s="22" t="s">
        <v>23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</row>
    <row r="68" spans="1:13" ht="12.75">
      <c r="A68" s="22" t="s">
        <v>24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</row>
    <row r="69" spans="1:13" ht="12.75">
      <c r="A69" s="22" t="s">
        <v>25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</row>
    <row r="70" spans="1:13" ht="12.75">
      <c r="A70" s="22" t="s">
        <v>26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</row>
    <row r="71" spans="1:13" ht="12.75">
      <c r="A71" s="22" t="s">
        <v>27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</row>
    <row r="72" spans="1:13" ht="12.75">
      <c r="A72" s="22" t="s">
        <v>28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</row>
    <row r="73" spans="1:13" ht="12.75">
      <c r="A73" s="22" t="s">
        <v>29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</row>
    <row r="74" spans="1:13" ht="12.75">
      <c r="A74" s="22" t="s">
        <v>30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</row>
    <row r="75" spans="1:13" ht="12.75">
      <c r="A75" s="22" t="s">
        <v>31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</row>
    <row r="76" spans="1:13" ht="12.75">
      <c r="A76" s="22" t="s">
        <v>32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</row>
    <row r="77" spans="1:13" ht="12.75">
      <c r="A77" s="22" t="s">
        <v>33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</row>
    <row r="78" spans="1:13" ht="12.75">
      <c r="A78" s="22" t="s">
        <v>34</v>
      </c>
      <c r="B78" s="5">
        <v>152</v>
      </c>
      <c r="C78" s="5">
        <v>93</v>
      </c>
      <c r="D78" s="5">
        <v>278</v>
      </c>
      <c r="E78" s="5">
        <v>97</v>
      </c>
      <c r="F78" s="5">
        <v>16</v>
      </c>
      <c r="G78" s="5">
        <v>187</v>
      </c>
      <c r="H78" s="5">
        <v>1077</v>
      </c>
      <c r="I78" s="5">
        <v>342</v>
      </c>
      <c r="J78" s="5">
        <v>1274</v>
      </c>
      <c r="K78" s="5">
        <v>427</v>
      </c>
      <c r="L78" s="5">
        <v>97</v>
      </c>
      <c r="M78" s="5">
        <v>1532</v>
      </c>
    </row>
    <row r="79" spans="1:13" ht="12.75">
      <c r="A79" s="22" t="s">
        <v>35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</row>
    <row r="80" spans="1:13" ht="12.75">
      <c r="A80" s="22" t="s">
        <v>36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</row>
    <row r="81" spans="1:13" ht="12.75">
      <c r="A81" s="22" t="s">
        <v>37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</row>
    <row r="82" spans="1:13" ht="12.75">
      <c r="A82" s="22" t="s">
        <v>38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</row>
    <row r="83" spans="1:13" ht="12.75">
      <c r="A83" s="22" t="s">
        <v>39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</row>
    <row r="84" spans="1:13" ht="12.75">
      <c r="A84" s="22" t="s">
        <v>40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</row>
    <row r="85" spans="1:13" ht="12.75">
      <c r="A85" s="22" t="s">
        <v>41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</row>
    <row r="86" spans="1:13" ht="12.75">
      <c r="A86" s="22" t="s">
        <v>42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</row>
    <row r="87" spans="1:13" ht="12.75">
      <c r="A87" s="22" t="s">
        <v>43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</row>
    <row r="88" spans="1:13" ht="12.75">
      <c r="A88" s="22" t="s">
        <v>44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</row>
    <row r="89" spans="1:13" ht="12.75">
      <c r="A89" s="22" t="s">
        <v>45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</row>
    <row r="90" spans="1:13" ht="12.75">
      <c r="A90" s="22" t="s">
        <v>46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</row>
    <row r="91" spans="1:13" ht="12.75">
      <c r="A91" s="22" t="s">
        <v>47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</row>
    <row r="92" spans="1:13" ht="12.75">
      <c r="A92" s="22" t="s">
        <v>48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</row>
    <row r="93" spans="1:13" ht="12.75">
      <c r="A93" s="22" t="s">
        <v>49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</row>
    <row r="94" spans="1:13" ht="12.75">
      <c r="A94" s="22" t="s">
        <v>50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</row>
    <row r="95" spans="1:13" ht="12.75">
      <c r="A95" s="22" t="s">
        <v>51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</row>
    <row r="96" spans="1:13" ht="12.75">
      <c r="A96" s="22" t="s">
        <v>52</v>
      </c>
      <c r="B96" s="5">
        <v>82</v>
      </c>
      <c r="C96" s="5">
        <v>270</v>
      </c>
      <c r="D96" s="5">
        <v>240</v>
      </c>
      <c r="E96" s="5">
        <v>165</v>
      </c>
      <c r="F96" s="5">
        <v>0</v>
      </c>
      <c r="G96" s="5">
        <v>141</v>
      </c>
      <c r="H96" s="5">
        <v>895</v>
      </c>
      <c r="I96" s="5">
        <v>387</v>
      </c>
      <c r="J96" s="5">
        <v>1104</v>
      </c>
      <c r="K96" s="5">
        <v>513</v>
      </c>
      <c r="L96" s="5">
        <v>1</v>
      </c>
      <c r="M96" s="5">
        <v>1442</v>
      </c>
    </row>
    <row r="97" spans="1:13" ht="12.75">
      <c r="A97" s="22" t="s">
        <v>53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</row>
    <row r="98" spans="1:13" ht="12.75">
      <c r="A98" s="22" t="s">
        <v>54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</row>
    <row r="99" spans="1:13" ht="12.75">
      <c r="A99" s="22" t="s">
        <v>55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</row>
    <row r="100" spans="1:13" ht="12.75">
      <c r="A100" s="22" t="s">
        <v>56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</row>
    <row r="101" spans="1:13" ht="12.75">
      <c r="A101" s="22" t="s">
        <v>57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</row>
    <row r="102" spans="1:13" ht="12.75">
      <c r="A102" s="22" t="s">
        <v>58</v>
      </c>
      <c r="B102" s="5">
        <v>591</v>
      </c>
      <c r="C102" s="5">
        <v>653</v>
      </c>
      <c r="D102" s="5">
        <v>786</v>
      </c>
      <c r="E102" s="5">
        <v>581</v>
      </c>
      <c r="F102" s="5">
        <v>3</v>
      </c>
      <c r="G102" s="5">
        <v>591</v>
      </c>
      <c r="H102" s="5">
        <v>637</v>
      </c>
      <c r="I102" s="5">
        <v>884</v>
      </c>
      <c r="J102" s="5">
        <v>1195</v>
      </c>
      <c r="K102" s="5">
        <v>761</v>
      </c>
      <c r="L102" s="5">
        <v>8</v>
      </c>
      <c r="M102" s="5">
        <v>675</v>
      </c>
    </row>
    <row r="103" spans="1:13" ht="12.75">
      <c r="A103" s="22" t="s">
        <v>59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</row>
    <row r="104" spans="1:13" ht="12.75">
      <c r="A104" s="22" t="s">
        <v>60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</row>
    <row r="105" spans="1:13" ht="12.75">
      <c r="A105" s="22" t="s">
        <v>61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</row>
    <row r="106" spans="1:13" ht="12.75">
      <c r="A106" s="22" t="s">
        <v>62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</row>
    <row r="107" spans="1:13" ht="12.75">
      <c r="A107" s="22" t="s">
        <v>63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</row>
    <row r="108" spans="1:13" ht="12.75">
      <c r="A108" s="22" t="s">
        <v>64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</row>
    <row r="109" spans="1:13" ht="12.75">
      <c r="A109" s="22" t="s">
        <v>65</v>
      </c>
      <c r="B109" s="5">
        <v>110</v>
      </c>
      <c r="C109" s="5">
        <v>310</v>
      </c>
      <c r="D109" s="5">
        <v>187</v>
      </c>
      <c r="E109" s="5">
        <v>250</v>
      </c>
      <c r="F109" s="5">
        <v>0</v>
      </c>
      <c r="G109" s="5">
        <v>339</v>
      </c>
      <c r="H109" s="5">
        <v>1938</v>
      </c>
      <c r="I109" s="5">
        <v>131</v>
      </c>
      <c r="J109" s="5">
        <v>1521</v>
      </c>
      <c r="K109" s="5">
        <v>673</v>
      </c>
      <c r="L109" s="5">
        <v>14</v>
      </c>
      <c r="M109" s="5">
        <v>3528</v>
      </c>
    </row>
    <row r="110" spans="1:13" ht="12.75">
      <c r="A110" s="22" t="s">
        <v>66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</row>
    <row r="111" spans="1:13" ht="12.75">
      <c r="A111" s="23" t="s">
        <v>67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</row>
    <row r="112" spans="1:13" ht="12.75">
      <c r="A112" s="22" t="s">
        <v>94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</row>
    <row r="113" spans="1:13" ht="12.75">
      <c r="A113" s="22" t="s">
        <v>95</v>
      </c>
      <c r="B113" s="5">
        <v>402</v>
      </c>
      <c r="C113" s="5">
        <v>138</v>
      </c>
      <c r="D113" s="5">
        <v>68</v>
      </c>
      <c r="E113" s="5">
        <v>38</v>
      </c>
      <c r="F113" s="5">
        <v>0</v>
      </c>
      <c r="G113" s="5">
        <v>480</v>
      </c>
      <c r="H113" s="5">
        <v>387</v>
      </c>
      <c r="I113" s="5">
        <v>713</v>
      </c>
      <c r="J113" s="5">
        <v>703</v>
      </c>
      <c r="K113" s="5">
        <v>282</v>
      </c>
      <c r="L113" s="5">
        <v>2</v>
      </c>
      <c r="M113" s="5">
        <v>1007</v>
      </c>
    </row>
    <row r="114" spans="1:13" ht="12.75">
      <c r="A114" s="22" t="s">
        <v>96</v>
      </c>
      <c r="B114" s="5">
        <v>192</v>
      </c>
      <c r="C114" s="5">
        <v>123</v>
      </c>
      <c r="D114" s="5">
        <v>178</v>
      </c>
      <c r="E114" s="5">
        <v>133</v>
      </c>
      <c r="F114" s="5">
        <v>0</v>
      </c>
      <c r="G114" s="5">
        <v>183</v>
      </c>
      <c r="H114" s="5">
        <v>500</v>
      </c>
      <c r="I114" s="5">
        <v>852</v>
      </c>
      <c r="J114" s="5">
        <v>618</v>
      </c>
      <c r="K114" s="5">
        <v>481</v>
      </c>
      <c r="L114" s="5">
        <v>0</v>
      </c>
      <c r="M114" s="5">
        <v>451</v>
      </c>
    </row>
    <row r="115" spans="1:13" ht="12.75">
      <c r="A115" s="23" t="s">
        <v>68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</row>
    <row r="117" spans="2:13" ht="12.75">
      <c r="B117" s="21">
        <f>SUM(B66:B116)</f>
        <v>1529</v>
      </c>
      <c r="C117" s="21">
        <f aca="true" t="shared" si="1" ref="C117:M117">SUM(C66:C116)</f>
        <v>1587</v>
      </c>
      <c r="D117" s="21">
        <f t="shared" si="1"/>
        <v>1737</v>
      </c>
      <c r="E117" s="21">
        <f t="shared" si="1"/>
        <v>1264</v>
      </c>
      <c r="F117" s="21">
        <f t="shared" si="1"/>
        <v>19</v>
      </c>
      <c r="G117" s="21">
        <f t="shared" si="1"/>
        <v>1921</v>
      </c>
      <c r="H117" s="21">
        <f t="shared" si="1"/>
        <v>5434</v>
      </c>
      <c r="I117" s="21">
        <f t="shared" si="1"/>
        <v>3309</v>
      </c>
      <c r="J117" s="21">
        <f t="shared" si="1"/>
        <v>6415</v>
      </c>
      <c r="K117" s="21">
        <f t="shared" si="1"/>
        <v>3137</v>
      </c>
      <c r="L117" s="21">
        <f t="shared" si="1"/>
        <v>122</v>
      </c>
      <c r="M117" s="21">
        <f t="shared" si="1"/>
        <v>8635</v>
      </c>
    </row>
  </sheetData>
  <sheetProtection/>
  <mergeCells count="7">
    <mergeCell ref="B60:M60"/>
    <mergeCell ref="B1:M1"/>
    <mergeCell ref="B63:M63"/>
    <mergeCell ref="B64:G64"/>
    <mergeCell ref="H64:M64"/>
    <mergeCell ref="B4:G4"/>
    <mergeCell ref="H4:M4"/>
  </mergeCells>
  <printOptions/>
  <pageMargins left="1.53" right="0.2" top="0.18" bottom="0.19" header="0" footer="0"/>
  <pageSetup horizontalDpi="600" verticalDpi="600" orientation="landscape" paperSize="9" scale="70" r:id="rId1"/>
  <rowBreaks count="1" manualBreakCount="1">
    <brk id="59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3" sqref="A3"/>
    </sheetView>
  </sheetViews>
  <sheetFormatPr defaultColWidth="11.421875" defaultRowHeight="12.75"/>
  <cols>
    <col min="2" max="2" width="36.8515625" style="0" bestFit="1" customWidth="1"/>
    <col min="3" max="5" width="14.28125" style="0" customWidth="1"/>
  </cols>
  <sheetData>
    <row r="1" spans="2:6" ht="15.75">
      <c r="B1" s="27" t="s">
        <v>21</v>
      </c>
      <c r="C1" s="27"/>
      <c r="D1" s="27"/>
      <c r="E1" s="27"/>
      <c r="F1" s="11"/>
    </row>
    <row r="2" spans="1:5" ht="15.75">
      <c r="A2" s="10">
        <v>2013</v>
      </c>
      <c r="B2" s="31" t="s">
        <v>93</v>
      </c>
      <c r="C2" s="31"/>
      <c r="D2" s="31"/>
      <c r="E2" s="31"/>
    </row>
    <row r="4" spans="2:5" ht="51">
      <c r="B4" s="1"/>
      <c r="C4" s="4" t="s">
        <v>12</v>
      </c>
      <c r="D4" s="4" t="s">
        <v>13</v>
      </c>
      <c r="E4" s="4" t="s">
        <v>14</v>
      </c>
    </row>
    <row r="5" spans="2:5" ht="12.75">
      <c r="B5" s="22" t="s">
        <v>22</v>
      </c>
      <c r="C5" s="6">
        <v>33</v>
      </c>
      <c r="D5" s="6">
        <v>0</v>
      </c>
      <c r="E5" s="6">
        <v>29</v>
      </c>
    </row>
    <row r="6" spans="2:5" ht="12.75">
      <c r="B6" s="22" t="s">
        <v>23</v>
      </c>
      <c r="C6" s="6">
        <v>29</v>
      </c>
      <c r="D6" s="6">
        <v>0</v>
      </c>
      <c r="E6" s="6">
        <v>30</v>
      </c>
    </row>
    <row r="7" spans="2:5" ht="12.75">
      <c r="B7" s="22" t="s">
        <v>24</v>
      </c>
      <c r="C7" s="6">
        <v>0</v>
      </c>
      <c r="D7" s="6">
        <v>0</v>
      </c>
      <c r="E7" s="6">
        <v>0</v>
      </c>
    </row>
    <row r="8" spans="2:5" ht="12.75">
      <c r="B8" s="22" t="s">
        <v>25</v>
      </c>
      <c r="C8" s="6">
        <v>13</v>
      </c>
      <c r="D8" s="6">
        <v>0</v>
      </c>
      <c r="E8" s="6">
        <v>50</v>
      </c>
    </row>
    <row r="9" spans="2:5" ht="12.75">
      <c r="B9" s="22" t="s">
        <v>26</v>
      </c>
      <c r="C9" s="6">
        <v>8</v>
      </c>
      <c r="D9" s="6">
        <v>0</v>
      </c>
      <c r="E9" s="6">
        <v>21</v>
      </c>
    </row>
    <row r="10" spans="2:5" ht="12.75">
      <c r="B10" s="22" t="s">
        <v>27</v>
      </c>
      <c r="C10" s="6">
        <v>10</v>
      </c>
      <c r="D10" s="6">
        <v>0</v>
      </c>
      <c r="E10" s="6">
        <v>0</v>
      </c>
    </row>
    <row r="11" spans="2:5" ht="12.75">
      <c r="B11" s="22" t="s">
        <v>28</v>
      </c>
      <c r="C11" s="6">
        <v>271</v>
      </c>
      <c r="D11" s="6">
        <v>0</v>
      </c>
      <c r="E11" s="6">
        <v>91</v>
      </c>
    </row>
    <row r="12" spans="2:5" ht="12.75">
      <c r="B12" s="22" t="s">
        <v>29</v>
      </c>
      <c r="C12" s="6">
        <v>32</v>
      </c>
      <c r="D12" s="6">
        <v>0</v>
      </c>
      <c r="E12" s="6">
        <v>13</v>
      </c>
    </row>
    <row r="13" spans="2:5" ht="12.75">
      <c r="B13" s="22" t="s">
        <v>30</v>
      </c>
      <c r="C13" s="6">
        <v>0</v>
      </c>
      <c r="D13" s="6">
        <v>0</v>
      </c>
      <c r="E13" s="6">
        <v>0</v>
      </c>
    </row>
    <row r="14" spans="2:5" ht="12.75">
      <c r="B14" s="22" t="s">
        <v>31</v>
      </c>
      <c r="C14" s="6">
        <v>5</v>
      </c>
      <c r="D14" s="6">
        <v>0</v>
      </c>
      <c r="E14" s="6">
        <v>0</v>
      </c>
    </row>
    <row r="15" spans="2:5" ht="12.75">
      <c r="B15" s="22" t="s">
        <v>32</v>
      </c>
      <c r="C15" s="6">
        <v>41</v>
      </c>
      <c r="D15" s="6">
        <v>0</v>
      </c>
      <c r="E15" s="6">
        <v>60</v>
      </c>
    </row>
    <row r="16" spans="2:5" ht="12.75">
      <c r="B16" s="22" t="s">
        <v>33</v>
      </c>
      <c r="C16" s="6">
        <v>49</v>
      </c>
      <c r="D16" s="6">
        <v>0</v>
      </c>
      <c r="E16" s="6">
        <v>42</v>
      </c>
    </row>
    <row r="17" spans="2:5" ht="12.75">
      <c r="B17" s="22" t="s">
        <v>34</v>
      </c>
      <c r="C17" s="6">
        <v>30</v>
      </c>
      <c r="D17" s="6">
        <v>3</v>
      </c>
      <c r="E17" s="6">
        <v>43</v>
      </c>
    </row>
    <row r="18" spans="2:5" ht="12.75">
      <c r="B18" s="22" t="s">
        <v>35</v>
      </c>
      <c r="C18" s="6">
        <v>11</v>
      </c>
      <c r="D18" s="6">
        <v>0</v>
      </c>
      <c r="E18" s="6">
        <v>32</v>
      </c>
    </row>
    <row r="19" spans="2:5" ht="12.75">
      <c r="B19" s="22" t="s">
        <v>36</v>
      </c>
      <c r="C19" s="6">
        <v>14</v>
      </c>
      <c r="D19" s="6">
        <v>0</v>
      </c>
      <c r="E19" s="6">
        <v>11</v>
      </c>
    </row>
    <row r="20" spans="2:5" ht="12.75">
      <c r="B20" s="22" t="s">
        <v>37</v>
      </c>
      <c r="C20" s="6">
        <v>4</v>
      </c>
      <c r="D20" s="6">
        <v>0</v>
      </c>
      <c r="E20" s="6">
        <v>6</v>
      </c>
    </row>
    <row r="21" spans="2:5" ht="12.75">
      <c r="B21" s="22" t="s">
        <v>38</v>
      </c>
      <c r="C21" s="6">
        <v>15</v>
      </c>
      <c r="D21" s="6">
        <v>0</v>
      </c>
      <c r="E21" s="6">
        <v>3</v>
      </c>
    </row>
    <row r="22" spans="2:5" ht="12.75">
      <c r="B22" s="22" t="s">
        <v>39</v>
      </c>
      <c r="C22" s="6">
        <v>24</v>
      </c>
      <c r="D22" s="6">
        <v>0</v>
      </c>
      <c r="E22" s="6">
        <v>22</v>
      </c>
    </row>
    <row r="23" spans="2:5" ht="12.75">
      <c r="B23" s="22" t="s">
        <v>40</v>
      </c>
      <c r="C23" s="6">
        <v>8</v>
      </c>
      <c r="D23" s="6">
        <v>0</v>
      </c>
      <c r="E23" s="6">
        <v>12</v>
      </c>
    </row>
    <row r="24" spans="2:5" ht="12.75">
      <c r="B24" s="22" t="s">
        <v>41</v>
      </c>
      <c r="C24" s="6">
        <v>0</v>
      </c>
      <c r="D24" s="6">
        <v>0</v>
      </c>
      <c r="E24" s="6">
        <v>4</v>
      </c>
    </row>
    <row r="25" spans="2:5" ht="12.75">
      <c r="B25" s="22" t="s">
        <v>42</v>
      </c>
      <c r="C25" s="6">
        <v>13</v>
      </c>
      <c r="D25" s="6">
        <v>1</v>
      </c>
      <c r="E25" s="6">
        <v>9</v>
      </c>
    </row>
    <row r="26" spans="2:5" ht="12.75">
      <c r="B26" s="22" t="s">
        <v>43</v>
      </c>
      <c r="C26" s="6">
        <v>0</v>
      </c>
      <c r="D26" s="6">
        <v>0</v>
      </c>
      <c r="E26" s="6">
        <v>0</v>
      </c>
    </row>
    <row r="27" spans="2:5" ht="12.75">
      <c r="B27" s="22" t="s">
        <v>44</v>
      </c>
      <c r="C27" s="6">
        <v>0</v>
      </c>
      <c r="D27" s="6">
        <v>0</v>
      </c>
      <c r="E27" s="6">
        <v>0</v>
      </c>
    </row>
    <row r="28" spans="2:5" ht="12.75">
      <c r="B28" s="22" t="s">
        <v>45</v>
      </c>
      <c r="C28" s="6">
        <v>0</v>
      </c>
      <c r="D28" s="6">
        <v>0</v>
      </c>
      <c r="E28" s="6">
        <v>0</v>
      </c>
    </row>
    <row r="29" spans="2:5" ht="12.75">
      <c r="B29" s="22" t="s">
        <v>46</v>
      </c>
      <c r="C29" s="6">
        <v>26</v>
      </c>
      <c r="D29" s="6">
        <v>0</v>
      </c>
      <c r="E29" s="6">
        <v>6</v>
      </c>
    </row>
    <row r="30" spans="2:5" ht="12.75">
      <c r="B30" s="22" t="s">
        <v>47</v>
      </c>
      <c r="C30" s="6">
        <v>11</v>
      </c>
      <c r="D30" s="6">
        <v>0</v>
      </c>
      <c r="E30" s="6">
        <v>24</v>
      </c>
    </row>
    <row r="31" spans="2:5" ht="12.75">
      <c r="B31" s="22" t="s">
        <v>48</v>
      </c>
      <c r="C31" s="6">
        <v>0</v>
      </c>
      <c r="D31" s="6">
        <v>0</v>
      </c>
      <c r="E31" s="6">
        <v>0</v>
      </c>
    </row>
    <row r="32" spans="2:5" ht="12.75">
      <c r="B32" s="22" t="s">
        <v>49</v>
      </c>
      <c r="C32" s="6">
        <v>0</v>
      </c>
      <c r="D32" s="6">
        <v>0</v>
      </c>
      <c r="E32" s="6">
        <v>0</v>
      </c>
    </row>
    <row r="33" spans="2:5" ht="12.75">
      <c r="B33" s="22" t="s">
        <v>50</v>
      </c>
      <c r="C33" s="6">
        <v>0</v>
      </c>
      <c r="D33" s="6">
        <v>0</v>
      </c>
      <c r="E33" s="6">
        <v>0</v>
      </c>
    </row>
    <row r="34" spans="2:5" ht="12.75">
      <c r="B34" s="22" t="s">
        <v>51</v>
      </c>
      <c r="C34" s="6">
        <v>0</v>
      </c>
      <c r="D34" s="6">
        <v>0</v>
      </c>
      <c r="E34" s="6">
        <v>0</v>
      </c>
    </row>
    <row r="35" spans="2:5" ht="12.75">
      <c r="B35" s="22" t="s">
        <v>52</v>
      </c>
      <c r="C35" s="6">
        <v>111</v>
      </c>
      <c r="D35" s="6">
        <v>0</v>
      </c>
      <c r="E35" s="6">
        <v>47</v>
      </c>
    </row>
    <row r="36" spans="2:5" ht="12.75">
      <c r="B36" s="22" t="s">
        <v>53</v>
      </c>
      <c r="C36" s="6">
        <v>0</v>
      </c>
      <c r="D36" s="6">
        <v>0</v>
      </c>
      <c r="E36" s="6">
        <v>0</v>
      </c>
    </row>
    <row r="37" spans="2:5" ht="12.75">
      <c r="B37" s="22" t="s">
        <v>54</v>
      </c>
      <c r="C37" s="6">
        <v>0</v>
      </c>
      <c r="D37" s="6">
        <v>0</v>
      </c>
      <c r="E37" s="6">
        <v>12</v>
      </c>
    </row>
    <row r="38" spans="2:5" ht="12.75">
      <c r="B38" s="22" t="s">
        <v>55</v>
      </c>
      <c r="C38" s="6">
        <v>0</v>
      </c>
      <c r="D38" s="6">
        <v>0</v>
      </c>
      <c r="E38" s="6">
        <v>2</v>
      </c>
    </row>
    <row r="39" spans="2:5" ht="12.75">
      <c r="B39" s="22" t="s">
        <v>56</v>
      </c>
      <c r="C39" s="6">
        <v>48</v>
      </c>
      <c r="D39" s="6">
        <v>0</v>
      </c>
      <c r="E39" s="6">
        <v>79</v>
      </c>
    </row>
    <row r="40" spans="2:5" ht="12.75">
      <c r="B40" s="22" t="s">
        <v>57</v>
      </c>
      <c r="C40" s="6">
        <v>10</v>
      </c>
      <c r="D40" s="6">
        <v>0</v>
      </c>
      <c r="E40" s="6">
        <v>16</v>
      </c>
    </row>
    <row r="41" spans="2:5" ht="12.75">
      <c r="B41" s="22" t="s">
        <v>58</v>
      </c>
      <c r="C41" s="6">
        <v>44</v>
      </c>
      <c r="D41" s="6">
        <v>0</v>
      </c>
      <c r="E41" s="6">
        <v>53</v>
      </c>
    </row>
    <row r="42" spans="2:5" ht="12.75">
      <c r="B42" s="22" t="s">
        <v>59</v>
      </c>
      <c r="C42" s="6">
        <v>6</v>
      </c>
      <c r="D42" s="6">
        <v>0</v>
      </c>
      <c r="E42" s="6">
        <v>13</v>
      </c>
    </row>
    <row r="43" spans="2:5" ht="12.75">
      <c r="B43" s="22" t="s">
        <v>60</v>
      </c>
      <c r="C43" s="6">
        <v>26</v>
      </c>
      <c r="D43" s="6">
        <v>0</v>
      </c>
      <c r="E43" s="6">
        <v>18</v>
      </c>
    </row>
    <row r="44" spans="2:5" ht="12.75">
      <c r="B44" s="22" t="s">
        <v>61</v>
      </c>
      <c r="C44" s="6">
        <v>62</v>
      </c>
      <c r="D44" s="6">
        <v>0</v>
      </c>
      <c r="E44" s="6">
        <v>81</v>
      </c>
    </row>
    <row r="45" spans="2:5" ht="12.75">
      <c r="B45" s="22" t="s">
        <v>62</v>
      </c>
      <c r="C45" s="6">
        <v>0</v>
      </c>
      <c r="D45" s="6">
        <v>7</v>
      </c>
      <c r="E45" s="6">
        <v>0</v>
      </c>
    </row>
    <row r="46" spans="2:5" ht="12.75">
      <c r="B46" s="22" t="s">
        <v>63</v>
      </c>
      <c r="C46" s="6">
        <v>0</v>
      </c>
      <c r="D46" s="6">
        <v>0</v>
      </c>
      <c r="E46" s="6">
        <v>0</v>
      </c>
    </row>
    <row r="47" spans="2:5" ht="12.75">
      <c r="B47" s="22" t="s">
        <v>64</v>
      </c>
      <c r="C47" s="6">
        <v>7</v>
      </c>
      <c r="D47" s="6">
        <v>0</v>
      </c>
      <c r="E47" s="6">
        <v>6</v>
      </c>
    </row>
    <row r="48" spans="2:5" ht="12.75">
      <c r="B48" s="22" t="s">
        <v>65</v>
      </c>
      <c r="C48" s="6">
        <v>18</v>
      </c>
      <c r="D48" s="6">
        <v>0</v>
      </c>
      <c r="E48" s="6">
        <v>5</v>
      </c>
    </row>
    <row r="49" spans="2:5" ht="12.75">
      <c r="B49" s="22" t="s">
        <v>66</v>
      </c>
      <c r="C49" s="6">
        <v>7</v>
      </c>
      <c r="D49" s="6">
        <v>0</v>
      </c>
      <c r="E49" s="6">
        <v>14</v>
      </c>
    </row>
    <row r="50" spans="2:5" ht="12.75">
      <c r="B50" s="23" t="s">
        <v>67</v>
      </c>
      <c r="C50" s="6">
        <v>0</v>
      </c>
      <c r="D50" s="6">
        <v>0</v>
      </c>
      <c r="E50" s="6">
        <v>0</v>
      </c>
    </row>
    <row r="51" spans="2:5" ht="12.75">
      <c r="B51" s="22" t="s">
        <v>94</v>
      </c>
      <c r="C51" s="6">
        <v>0</v>
      </c>
      <c r="D51" s="6">
        <v>0</v>
      </c>
      <c r="E51" s="6">
        <v>0</v>
      </c>
    </row>
    <row r="52" spans="2:5" ht="12.75">
      <c r="B52" s="22" t="s">
        <v>95</v>
      </c>
      <c r="C52" s="6">
        <v>20</v>
      </c>
      <c r="D52" s="6">
        <v>0</v>
      </c>
      <c r="E52" s="6">
        <v>24</v>
      </c>
    </row>
    <row r="53" spans="2:5" ht="12.75">
      <c r="B53" s="22" t="s">
        <v>96</v>
      </c>
      <c r="C53" s="6">
        <v>79</v>
      </c>
      <c r="D53" s="6">
        <v>0</v>
      </c>
      <c r="E53" s="6">
        <v>58</v>
      </c>
    </row>
    <row r="54" spans="2:5" ht="12.75">
      <c r="B54" s="23" t="s">
        <v>68</v>
      </c>
      <c r="C54" s="6">
        <v>0</v>
      </c>
      <c r="D54" s="6">
        <v>0</v>
      </c>
      <c r="E54" s="6">
        <v>0</v>
      </c>
    </row>
    <row r="56" spans="3:5" ht="12.75">
      <c r="C56" s="2">
        <f>SUM(C5:C55)</f>
        <v>1085</v>
      </c>
      <c r="D56" s="2">
        <f>SUM(D5:D55)</f>
        <v>11</v>
      </c>
      <c r="E56" s="2">
        <f>SUM(E5:E55)</f>
        <v>936</v>
      </c>
    </row>
  </sheetData>
  <sheetProtection/>
  <mergeCells count="2">
    <mergeCell ref="B1:E1"/>
    <mergeCell ref="B2:E2"/>
  </mergeCells>
  <printOptions/>
  <pageMargins left="0.31" right="0.26" top="0.66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5.421875" style="0" customWidth="1"/>
    <col min="2" max="2" width="8.140625" style="0" bestFit="1" customWidth="1"/>
    <col min="5" max="5" width="8.8515625" style="0" bestFit="1" customWidth="1"/>
    <col min="6" max="6" width="10.421875" style="0" bestFit="1" customWidth="1"/>
    <col min="7" max="7" width="8.140625" style="0" bestFit="1" customWidth="1"/>
    <col min="10" max="10" width="8.8515625" style="0" bestFit="1" customWidth="1"/>
    <col min="11" max="11" width="10.421875" style="0" bestFit="1" customWidth="1"/>
    <col min="12" max="12" width="8.140625" style="0" bestFit="1" customWidth="1"/>
    <col min="15" max="15" width="8.8515625" style="0" bestFit="1" customWidth="1"/>
    <col min="16" max="16" width="10.421875" style="0" bestFit="1" customWidth="1"/>
  </cols>
  <sheetData>
    <row r="2" spans="1:16" ht="15.75">
      <c r="A2" s="27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ht="15.75">
      <c r="A3" s="10">
        <v>2013</v>
      </c>
    </row>
    <row r="4" spans="2:16" ht="12.75">
      <c r="B4" s="32" t="s">
        <v>4</v>
      </c>
      <c r="C4" s="32"/>
      <c r="D4" s="32"/>
      <c r="E4" s="32"/>
      <c r="F4" s="32"/>
      <c r="G4" s="32" t="s">
        <v>5</v>
      </c>
      <c r="H4" s="32"/>
      <c r="I4" s="32"/>
      <c r="J4" s="32"/>
      <c r="K4" s="32"/>
      <c r="L4" s="32" t="s">
        <v>11</v>
      </c>
      <c r="M4" s="32"/>
      <c r="N4" s="32"/>
      <c r="O4" s="32"/>
      <c r="P4" s="32"/>
    </row>
    <row r="5" spans="2:16" ht="25.5">
      <c r="B5" s="4" t="s">
        <v>91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91</v>
      </c>
      <c r="H5" s="4" t="s">
        <v>6</v>
      </c>
      <c r="I5" s="4" t="s">
        <v>7</v>
      </c>
      <c r="J5" s="4" t="s">
        <v>8</v>
      </c>
      <c r="K5" s="4" t="s">
        <v>10</v>
      </c>
      <c r="L5" s="4" t="s">
        <v>91</v>
      </c>
      <c r="M5" s="4" t="s">
        <v>6</v>
      </c>
      <c r="N5" s="4" t="s">
        <v>7</v>
      </c>
      <c r="O5" s="4" t="s">
        <v>8</v>
      </c>
      <c r="P5" s="4" t="s">
        <v>9</v>
      </c>
    </row>
    <row r="6" spans="1:16" ht="12.75">
      <c r="A6" s="22" t="s">
        <v>22</v>
      </c>
      <c r="B6" s="5">
        <v>685</v>
      </c>
      <c r="C6" s="5">
        <v>169</v>
      </c>
      <c r="D6" s="5">
        <v>122</v>
      </c>
      <c r="E6" s="5">
        <v>233</v>
      </c>
      <c r="F6" s="5">
        <v>161</v>
      </c>
      <c r="G6" s="5">
        <v>2</v>
      </c>
      <c r="H6" s="5">
        <v>0</v>
      </c>
      <c r="I6" s="5">
        <v>1</v>
      </c>
      <c r="J6" s="5">
        <v>1</v>
      </c>
      <c r="K6" s="5">
        <v>0</v>
      </c>
      <c r="L6" s="5">
        <v>687</v>
      </c>
      <c r="M6" s="5">
        <v>169</v>
      </c>
      <c r="N6" s="5">
        <v>123</v>
      </c>
      <c r="O6" s="5">
        <v>234</v>
      </c>
      <c r="P6" s="5">
        <v>161</v>
      </c>
    </row>
    <row r="7" spans="1:16" ht="12.75">
      <c r="A7" s="22" t="s">
        <v>23</v>
      </c>
      <c r="B7" s="5">
        <v>1106</v>
      </c>
      <c r="C7" s="5">
        <v>428</v>
      </c>
      <c r="D7" s="5">
        <v>60</v>
      </c>
      <c r="E7" s="5">
        <v>552</v>
      </c>
      <c r="F7" s="5">
        <v>66</v>
      </c>
      <c r="G7" s="5">
        <v>28</v>
      </c>
      <c r="H7" s="5">
        <v>12</v>
      </c>
      <c r="I7" s="5">
        <v>1</v>
      </c>
      <c r="J7" s="5">
        <v>10</v>
      </c>
      <c r="K7" s="5">
        <v>5</v>
      </c>
      <c r="L7" s="5">
        <v>1134</v>
      </c>
      <c r="M7" s="5">
        <v>440</v>
      </c>
      <c r="N7" s="5">
        <v>61</v>
      </c>
      <c r="O7" s="5">
        <v>562</v>
      </c>
      <c r="P7" s="5">
        <v>71</v>
      </c>
    </row>
    <row r="8" spans="1:16" ht="12.75">
      <c r="A8" s="22" t="s">
        <v>24</v>
      </c>
      <c r="B8" s="5">
        <v>519</v>
      </c>
      <c r="C8" s="5">
        <v>186</v>
      </c>
      <c r="D8" s="5">
        <v>14</v>
      </c>
      <c r="E8" s="5">
        <v>296</v>
      </c>
      <c r="F8" s="5">
        <v>23</v>
      </c>
      <c r="G8" s="5">
        <v>16</v>
      </c>
      <c r="H8" s="5">
        <v>4</v>
      </c>
      <c r="I8" s="5">
        <v>2</v>
      </c>
      <c r="J8" s="5">
        <v>7</v>
      </c>
      <c r="K8" s="5">
        <v>3</v>
      </c>
      <c r="L8" s="5">
        <v>535</v>
      </c>
      <c r="M8" s="5">
        <v>190</v>
      </c>
      <c r="N8" s="5">
        <v>16</v>
      </c>
      <c r="O8" s="5">
        <v>303</v>
      </c>
      <c r="P8" s="5">
        <v>26</v>
      </c>
    </row>
    <row r="9" spans="1:16" ht="12.75">
      <c r="A9" s="22" t="s">
        <v>25</v>
      </c>
      <c r="B9" s="5">
        <v>380</v>
      </c>
      <c r="C9" s="5">
        <v>175</v>
      </c>
      <c r="D9" s="5">
        <v>32</v>
      </c>
      <c r="E9" s="5">
        <v>150</v>
      </c>
      <c r="F9" s="5">
        <v>23</v>
      </c>
      <c r="G9" s="5">
        <v>4</v>
      </c>
      <c r="H9" s="5">
        <v>1</v>
      </c>
      <c r="I9" s="5">
        <v>0</v>
      </c>
      <c r="J9" s="5">
        <v>2</v>
      </c>
      <c r="K9" s="5">
        <v>1</v>
      </c>
      <c r="L9" s="5">
        <v>384</v>
      </c>
      <c r="M9" s="5">
        <v>176</v>
      </c>
      <c r="N9" s="5">
        <v>32</v>
      </c>
      <c r="O9" s="5">
        <v>152</v>
      </c>
      <c r="P9" s="5">
        <v>24</v>
      </c>
    </row>
    <row r="10" spans="1:16" ht="12.75">
      <c r="A10" s="22" t="s">
        <v>26</v>
      </c>
      <c r="B10" s="5">
        <v>304</v>
      </c>
      <c r="C10" s="5">
        <v>141</v>
      </c>
      <c r="D10" s="5">
        <v>24</v>
      </c>
      <c r="E10" s="5">
        <v>114</v>
      </c>
      <c r="F10" s="5">
        <v>25</v>
      </c>
      <c r="G10" s="5">
        <v>7</v>
      </c>
      <c r="H10" s="5">
        <v>1</v>
      </c>
      <c r="I10" s="5">
        <v>0</v>
      </c>
      <c r="J10" s="5">
        <v>5</v>
      </c>
      <c r="K10" s="5">
        <v>1</v>
      </c>
      <c r="L10" s="5">
        <v>311</v>
      </c>
      <c r="M10" s="5">
        <v>142</v>
      </c>
      <c r="N10" s="5">
        <v>24</v>
      </c>
      <c r="O10" s="5">
        <v>119</v>
      </c>
      <c r="P10" s="5">
        <v>26</v>
      </c>
    </row>
    <row r="11" spans="1:16" ht="12.75">
      <c r="A11" s="22" t="s">
        <v>27</v>
      </c>
      <c r="B11" s="5">
        <v>227</v>
      </c>
      <c r="C11" s="5">
        <v>158</v>
      </c>
      <c r="D11" s="5">
        <v>16</v>
      </c>
      <c r="E11" s="5">
        <v>52</v>
      </c>
      <c r="F11" s="5">
        <v>1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228</v>
      </c>
      <c r="M11" s="5">
        <v>159</v>
      </c>
      <c r="N11" s="5">
        <v>16</v>
      </c>
      <c r="O11" s="5">
        <v>52</v>
      </c>
      <c r="P11" s="5">
        <v>1</v>
      </c>
    </row>
    <row r="12" spans="1:16" ht="12.75">
      <c r="A12" s="22" t="s">
        <v>28</v>
      </c>
      <c r="B12" s="5">
        <v>1429</v>
      </c>
      <c r="C12" s="5">
        <v>345</v>
      </c>
      <c r="D12" s="5">
        <v>129</v>
      </c>
      <c r="E12" s="5">
        <v>764</v>
      </c>
      <c r="F12" s="5">
        <v>191</v>
      </c>
      <c r="G12" s="5">
        <v>38</v>
      </c>
      <c r="H12" s="5">
        <v>20</v>
      </c>
      <c r="I12" s="5">
        <v>4</v>
      </c>
      <c r="J12" s="5">
        <v>13</v>
      </c>
      <c r="K12" s="5">
        <v>1</v>
      </c>
      <c r="L12" s="5">
        <v>1467</v>
      </c>
      <c r="M12" s="5">
        <v>365</v>
      </c>
      <c r="N12" s="5">
        <v>133</v>
      </c>
      <c r="O12" s="5">
        <v>777</v>
      </c>
      <c r="P12" s="5">
        <v>192</v>
      </c>
    </row>
    <row r="13" spans="1:16" ht="12.75">
      <c r="A13" s="22" t="s">
        <v>29</v>
      </c>
      <c r="B13" s="5">
        <v>1129</v>
      </c>
      <c r="C13" s="5">
        <v>525</v>
      </c>
      <c r="D13" s="5">
        <v>51</v>
      </c>
      <c r="E13" s="5">
        <v>505</v>
      </c>
      <c r="F13" s="5">
        <v>48</v>
      </c>
      <c r="G13" s="5">
        <v>40</v>
      </c>
      <c r="H13" s="5">
        <v>1</v>
      </c>
      <c r="I13" s="5">
        <v>0</v>
      </c>
      <c r="J13" s="5">
        <v>38</v>
      </c>
      <c r="K13" s="5">
        <v>1</v>
      </c>
      <c r="L13" s="5">
        <v>1169</v>
      </c>
      <c r="M13" s="5">
        <v>526</v>
      </c>
      <c r="N13" s="5">
        <v>51</v>
      </c>
      <c r="O13" s="5">
        <v>543</v>
      </c>
      <c r="P13" s="5">
        <v>49</v>
      </c>
    </row>
    <row r="14" spans="1:16" ht="12.75">
      <c r="A14" s="22" t="s">
        <v>30</v>
      </c>
      <c r="B14" s="5">
        <v>83</v>
      </c>
      <c r="C14" s="5">
        <v>36</v>
      </c>
      <c r="D14" s="5">
        <v>26</v>
      </c>
      <c r="E14" s="5">
        <v>12</v>
      </c>
      <c r="F14" s="5">
        <v>9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83</v>
      </c>
      <c r="M14" s="5">
        <v>36</v>
      </c>
      <c r="N14" s="5">
        <v>26</v>
      </c>
      <c r="O14" s="5">
        <v>12</v>
      </c>
      <c r="P14" s="5">
        <v>9</v>
      </c>
    </row>
    <row r="15" spans="1:16" ht="12.75">
      <c r="A15" s="22" t="s">
        <v>31</v>
      </c>
      <c r="B15" s="5">
        <v>26</v>
      </c>
      <c r="C15" s="5">
        <v>10</v>
      </c>
      <c r="D15" s="5">
        <v>4</v>
      </c>
      <c r="E15" s="5">
        <v>11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26</v>
      </c>
      <c r="M15" s="5">
        <v>10</v>
      </c>
      <c r="N15" s="5">
        <v>4</v>
      </c>
      <c r="O15" s="5">
        <v>11</v>
      </c>
      <c r="P15" s="5">
        <v>1</v>
      </c>
    </row>
    <row r="16" spans="1:16" ht="12.75">
      <c r="A16" s="22" t="s">
        <v>32</v>
      </c>
      <c r="B16" s="5">
        <v>606</v>
      </c>
      <c r="C16" s="5">
        <v>193</v>
      </c>
      <c r="D16" s="5">
        <v>149</v>
      </c>
      <c r="E16" s="5">
        <v>154</v>
      </c>
      <c r="F16" s="5">
        <v>110</v>
      </c>
      <c r="G16" s="5">
        <v>1</v>
      </c>
      <c r="H16" s="5">
        <v>0</v>
      </c>
      <c r="I16" s="5">
        <v>0</v>
      </c>
      <c r="J16" s="5">
        <v>0</v>
      </c>
      <c r="K16" s="5">
        <v>1</v>
      </c>
      <c r="L16" s="5">
        <v>607</v>
      </c>
      <c r="M16" s="5">
        <v>193</v>
      </c>
      <c r="N16" s="5">
        <v>149</v>
      </c>
      <c r="O16" s="5">
        <v>154</v>
      </c>
      <c r="P16" s="5">
        <v>111</v>
      </c>
    </row>
    <row r="17" spans="1:16" ht="12.75">
      <c r="A17" s="22" t="s">
        <v>33</v>
      </c>
      <c r="B17" s="5">
        <v>492</v>
      </c>
      <c r="C17" s="5">
        <v>279</v>
      </c>
      <c r="D17" s="5">
        <v>32</v>
      </c>
      <c r="E17" s="5">
        <v>161</v>
      </c>
      <c r="F17" s="5">
        <v>20</v>
      </c>
      <c r="G17" s="5">
        <v>9</v>
      </c>
      <c r="H17" s="5">
        <v>4</v>
      </c>
      <c r="I17" s="5">
        <v>0</v>
      </c>
      <c r="J17" s="5">
        <v>5</v>
      </c>
      <c r="K17" s="5">
        <v>0</v>
      </c>
      <c r="L17" s="5">
        <v>501</v>
      </c>
      <c r="M17" s="5">
        <v>283</v>
      </c>
      <c r="N17" s="5">
        <v>32</v>
      </c>
      <c r="O17" s="5">
        <v>166</v>
      </c>
      <c r="P17" s="5">
        <v>20</v>
      </c>
    </row>
    <row r="18" spans="1:16" ht="12.75">
      <c r="A18" s="22" t="s">
        <v>34</v>
      </c>
      <c r="B18" s="5">
        <v>808</v>
      </c>
      <c r="C18" s="5">
        <v>431</v>
      </c>
      <c r="D18" s="5">
        <v>173</v>
      </c>
      <c r="E18" s="5">
        <v>138</v>
      </c>
      <c r="F18" s="5">
        <v>66</v>
      </c>
      <c r="G18" s="5">
        <v>5</v>
      </c>
      <c r="H18" s="5">
        <v>1</v>
      </c>
      <c r="I18" s="5">
        <v>0</v>
      </c>
      <c r="J18" s="5">
        <v>2</v>
      </c>
      <c r="K18" s="5">
        <v>2</v>
      </c>
      <c r="L18" s="5">
        <v>813</v>
      </c>
      <c r="M18" s="5">
        <v>432</v>
      </c>
      <c r="N18" s="5">
        <v>173</v>
      </c>
      <c r="O18" s="5">
        <v>140</v>
      </c>
      <c r="P18" s="5">
        <v>68</v>
      </c>
    </row>
    <row r="19" spans="1:16" ht="12.75">
      <c r="A19" s="22" t="s">
        <v>35</v>
      </c>
      <c r="B19" s="5">
        <v>408</v>
      </c>
      <c r="C19" s="5">
        <v>179</v>
      </c>
      <c r="D19" s="5">
        <v>41</v>
      </c>
      <c r="E19" s="5">
        <v>149</v>
      </c>
      <c r="F19" s="5">
        <v>39</v>
      </c>
      <c r="G19" s="5">
        <v>13</v>
      </c>
      <c r="H19" s="5">
        <v>4</v>
      </c>
      <c r="I19" s="5">
        <v>1</v>
      </c>
      <c r="J19" s="5">
        <v>5</v>
      </c>
      <c r="K19" s="5">
        <v>3</v>
      </c>
      <c r="L19" s="5">
        <v>421</v>
      </c>
      <c r="M19" s="5">
        <v>183</v>
      </c>
      <c r="N19" s="5">
        <v>42</v>
      </c>
      <c r="O19" s="5">
        <v>154</v>
      </c>
      <c r="P19" s="5">
        <v>42</v>
      </c>
    </row>
    <row r="20" spans="1:16" ht="12.75">
      <c r="A20" s="22" t="s">
        <v>36</v>
      </c>
      <c r="B20" s="5">
        <v>924</v>
      </c>
      <c r="C20" s="5">
        <v>367</v>
      </c>
      <c r="D20" s="5">
        <v>92</v>
      </c>
      <c r="E20" s="5">
        <v>334</v>
      </c>
      <c r="F20" s="5">
        <v>131</v>
      </c>
      <c r="G20" s="5">
        <v>7</v>
      </c>
      <c r="H20" s="5">
        <v>0</v>
      </c>
      <c r="I20" s="5">
        <v>0</v>
      </c>
      <c r="J20" s="5">
        <v>5</v>
      </c>
      <c r="K20" s="5">
        <v>2</v>
      </c>
      <c r="L20" s="5">
        <v>931</v>
      </c>
      <c r="M20" s="5">
        <v>367</v>
      </c>
      <c r="N20" s="5">
        <v>92</v>
      </c>
      <c r="O20" s="5">
        <v>339</v>
      </c>
      <c r="P20" s="5">
        <v>133</v>
      </c>
    </row>
    <row r="21" spans="1:16" ht="12.75">
      <c r="A21" s="22" t="s">
        <v>37</v>
      </c>
      <c r="B21" s="5">
        <v>335</v>
      </c>
      <c r="C21" s="5">
        <v>161</v>
      </c>
      <c r="D21" s="5">
        <v>27</v>
      </c>
      <c r="E21" s="5">
        <v>127</v>
      </c>
      <c r="F21" s="5">
        <v>20</v>
      </c>
      <c r="G21" s="5">
        <v>1</v>
      </c>
      <c r="H21" s="5">
        <v>0</v>
      </c>
      <c r="I21" s="5">
        <v>0</v>
      </c>
      <c r="J21" s="5">
        <v>1</v>
      </c>
      <c r="K21" s="5">
        <v>0</v>
      </c>
      <c r="L21" s="5">
        <v>336</v>
      </c>
      <c r="M21" s="5">
        <v>161</v>
      </c>
      <c r="N21" s="5">
        <v>27</v>
      </c>
      <c r="O21" s="5">
        <v>128</v>
      </c>
      <c r="P21" s="5">
        <v>20</v>
      </c>
    </row>
    <row r="22" spans="1:16" ht="12.75">
      <c r="A22" s="22" t="s">
        <v>38</v>
      </c>
      <c r="B22" s="5">
        <v>75</v>
      </c>
      <c r="C22" s="5">
        <v>39</v>
      </c>
      <c r="D22" s="5">
        <v>13</v>
      </c>
      <c r="E22" s="5">
        <v>15</v>
      </c>
      <c r="F22" s="5">
        <v>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75</v>
      </c>
      <c r="M22" s="5">
        <v>39</v>
      </c>
      <c r="N22" s="5">
        <v>13</v>
      </c>
      <c r="O22" s="5">
        <v>15</v>
      </c>
      <c r="P22" s="5">
        <v>8</v>
      </c>
    </row>
    <row r="23" spans="1:16" ht="12.75">
      <c r="A23" s="22" t="s">
        <v>39</v>
      </c>
      <c r="B23" s="5">
        <v>198</v>
      </c>
      <c r="C23" s="5">
        <v>98</v>
      </c>
      <c r="D23" s="5">
        <v>31</v>
      </c>
      <c r="E23" s="5">
        <v>52</v>
      </c>
      <c r="F23" s="5">
        <v>17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198</v>
      </c>
      <c r="M23" s="5">
        <v>98</v>
      </c>
      <c r="N23" s="5">
        <v>31</v>
      </c>
      <c r="O23" s="5">
        <v>52</v>
      </c>
      <c r="P23" s="5">
        <v>17</v>
      </c>
    </row>
    <row r="24" spans="1:16" ht="12.75">
      <c r="A24" s="22" t="s">
        <v>40</v>
      </c>
      <c r="B24" s="5">
        <v>161</v>
      </c>
      <c r="C24" s="5">
        <v>89</v>
      </c>
      <c r="D24" s="5">
        <v>21</v>
      </c>
      <c r="E24" s="5">
        <v>42</v>
      </c>
      <c r="F24" s="5">
        <v>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161</v>
      </c>
      <c r="M24" s="5">
        <v>89</v>
      </c>
      <c r="N24" s="5">
        <v>21</v>
      </c>
      <c r="O24" s="5">
        <v>42</v>
      </c>
      <c r="P24" s="5">
        <v>9</v>
      </c>
    </row>
    <row r="25" spans="1:16" ht="12.75">
      <c r="A25" s="22" t="s">
        <v>41</v>
      </c>
      <c r="B25" s="5">
        <v>75</v>
      </c>
      <c r="C25" s="5">
        <v>56</v>
      </c>
      <c r="D25" s="5">
        <v>8</v>
      </c>
      <c r="E25" s="5">
        <v>10</v>
      </c>
      <c r="F25" s="5">
        <v>1</v>
      </c>
      <c r="G25" s="5">
        <v>6</v>
      </c>
      <c r="H25" s="5">
        <v>3</v>
      </c>
      <c r="I25" s="5">
        <v>3</v>
      </c>
      <c r="J25" s="5">
        <v>0</v>
      </c>
      <c r="K25" s="5">
        <v>0</v>
      </c>
      <c r="L25" s="5">
        <v>81</v>
      </c>
      <c r="M25" s="5">
        <v>59</v>
      </c>
      <c r="N25" s="5">
        <v>11</v>
      </c>
      <c r="O25" s="5">
        <v>10</v>
      </c>
      <c r="P25" s="5">
        <v>1</v>
      </c>
    </row>
    <row r="26" spans="1:16" ht="12.75">
      <c r="A26" s="22" t="s">
        <v>42</v>
      </c>
      <c r="B26" s="5">
        <v>123</v>
      </c>
      <c r="C26" s="5">
        <v>56</v>
      </c>
      <c r="D26" s="5">
        <v>12</v>
      </c>
      <c r="E26" s="5">
        <v>44</v>
      </c>
      <c r="F26" s="5">
        <v>11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123</v>
      </c>
      <c r="M26" s="5">
        <v>56</v>
      </c>
      <c r="N26" s="5">
        <v>12</v>
      </c>
      <c r="O26" s="5">
        <v>44</v>
      </c>
      <c r="P26" s="5">
        <v>11</v>
      </c>
    </row>
    <row r="27" spans="1:16" ht="12.75">
      <c r="A27" s="22" t="s">
        <v>43</v>
      </c>
      <c r="B27" s="5">
        <v>100</v>
      </c>
      <c r="C27" s="5">
        <v>38</v>
      </c>
      <c r="D27" s="5">
        <v>23</v>
      </c>
      <c r="E27" s="5">
        <v>19</v>
      </c>
      <c r="F27" s="5">
        <v>20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100</v>
      </c>
      <c r="M27" s="5">
        <v>38</v>
      </c>
      <c r="N27" s="5">
        <v>23</v>
      </c>
      <c r="O27" s="5">
        <v>19</v>
      </c>
      <c r="P27" s="5">
        <v>20</v>
      </c>
    </row>
    <row r="28" spans="1:16" ht="12.75">
      <c r="A28" s="22" t="s">
        <v>44</v>
      </c>
      <c r="B28" s="5">
        <v>44</v>
      </c>
      <c r="C28" s="5">
        <v>14</v>
      </c>
      <c r="D28" s="5">
        <v>5</v>
      </c>
      <c r="E28" s="5">
        <v>11</v>
      </c>
      <c r="F28" s="5">
        <v>14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44</v>
      </c>
      <c r="M28" s="5">
        <v>14</v>
      </c>
      <c r="N28" s="5">
        <v>5</v>
      </c>
      <c r="O28" s="5">
        <v>11</v>
      </c>
      <c r="P28" s="5">
        <v>14</v>
      </c>
    </row>
    <row r="29" spans="1:16" ht="12.75">
      <c r="A29" s="22" t="s">
        <v>45</v>
      </c>
      <c r="B29" s="5">
        <v>312</v>
      </c>
      <c r="C29" s="5">
        <v>126</v>
      </c>
      <c r="D29" s="5">
        <v>35</v>
      </c>
      <c r="E29" s="5">
        <v>111</v>
      </c>
      <c r="F29" s="5">
        <v>40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312</v>
      </c>
      <c r="M29" s="5">
        <v>126</v>
      </c>
      <c r="N29" s="5">
        <v>35</v>
      </c>
      <c r="O29" s="5">
        <v>111</v>
      </c>
      <c r="P29" s="5">
        <v>40</v>
      </c>
    </row>
    <row r="30" spans="1:16" ht="12.75">
      <c r="A30" s="22" t="s">
        <v>46</v>
      </c>
      <c r="B30" s="5">
        <v>70</v>
      </c>
      <c r="C30" s="5">
        <v>37</v>
      </c>
      <c r="D30" s="5">
        <v>18</v>
      </c>
      <c r="E30" s="5">
        <v>12</v>
      </c>
      <c r="F30" s="5">
        <v>3</v>
      </c>
      <c r="G30" s="5">
        <v>1</v>
      </c>
      <c r="H30" s="5">
        <v>0</v>
      </c>
      <c r="I30" s="5">
        <v>0</v>
      </c>
      <c r="J30" s="5">
        <v>0</v>
      </c>
      <c r="K30" s="5">
        <v>1</v>
      </c>
      <c r="L30" s="5">
        <v>71</v>
      </c>
      <c r="M30" s="5">
        <v>37</v>
      </c>
      <c r="N30" s="5">
        <v>18</v>
      </c>
      <c r="O30" s="5">
        <v>12</v>
      </c>
      <c r="P30" s="5">
        <v>4</v>
      </c>
    </row>
    <row r="31" spans="1:16" ht="12.75">
      <c r="A31" s="22" t="s">
        <v>47</v>
      </c>
      <c r="B31" s="5">
        <v>336</v>
      </c>
      <c r="C31" s="5">
        <v>116</v>
      </c>
      <c r="D31" s="5">
        <v>50</v>
      </c>
      <c r="E31" s="5">
        <v>122</v>
      </c>
      <c r="F31" s="5">
        <v>48</v>
      </c>
      <c r="G31" s="5">
        <v>28</v>
      </c>
      <c r="H31" s="5">
        <v>8</v>
      </c>
      <c r="I31" s="5">
        <v>7</v>
      </c>
      <c r="J31" s="5">
        <v>10</v>
      </c>
      <c r="K31" s="5">
        <v>3</v>
      </c>
      <c r="L31" s="5">
        <v>364</v>
      </c>
      <c r="M31" s="5">
        <v>124</v>
      </c>
      <c r="N31" s="5">
        <v>57</v>
      </c>
      <c r="O31" s="5">
        <v>132</v>
      </c>
      <c r="P31" s="5">
        <v>51</v>
      </c>
    </row>
    <row r="32" spans="1:16" ht="12.75">
      <c r="A32" s="22" t="s">
        <v>48</v>
      </c>
      <c r="B32" s="5">
        <v>226</v>
      </c>
      <c r="C32" s="5">
        <v>96</v>
      </c>
      <c r="D32" s="5">
        <v>28</v>
      </c>
      <c r="E32" s="5">
        <v>76</v>
      </c>
      <c r="F32" s="5">
        <v>26</v>
      </c>
      <c r="G32" s="5">
        <v>18</v>
      </c>
      <c r="H32" s="5">
        <v>2</v>
      </c>
      <c r="I32" s="5">
        <v>0</v>
      </c>
      <c r="J32" s="5">
        <v>16</v>
      </c>
      <c r="K32" s="5">
        <v>0</v>
      </c>
      <c r="L32" s="5">
        <v>244</v>
      </c>
      <c r="M32" s="5">
        <v>98</v>
      </c>
      <c r="N32" s="5">
        <v>28</v>
      </c>
      <c r="O32" s="5">
        <v>92</v>
      </c>
      <c r="P32" s="5">
        <v>26</v>
      </c>
    </row>
    <row r="33" spans="1:16" ht="12.75">
      <c r="A33" s="22" t="s">
        <v>49</v>
      </c>
      <c r="B33" s="5">
        <v>139</v>
      </c>
      <c r="C33" s="5">
        <v>23</v>
      </c>
      <c r="D33" s="5">
        <v>15</v>
      </c>
      <c r="E33" s="5">
        <v>58</v>
      </c>
      <c r="F33" s="5">
        <v>43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139</v>
      </c>
      <c r="M33" s="5">
        <v>23</v>
      </c>
      <c r="N33" s="5">
        <v>15</v>
      </c>
      <c r="O33" s="5">
        <v>58</v>
      </c>
      <c r="P33" s="5">
        <v>43</v>
      </c>
    </row>
    <row r="34" spans="1:16" ht="12.75">
      <c r="A34" s="22" t="s">
        <v>50</v>
      </c>
      <c r="B34" s="5">
        <v>103</v>
      </c>
      <c r="C34" s="5">
        <v>29</v>
      </c>
      <c r="D34" s="5">
        <v>17</v>
      </c>
      <c r="E34" s="5">
        <v>35</v>
      </c>
      <c r="F34" s="5">
        <v>22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103</v>
      </c>
      <c r="M34" s="5">
        <v>29</v>
      </c>
      <c r="N34" s="5">
        <v>17</v>
      </c>
      <c r="O34" s="5">
        <v>35</v>
      </c>
      <c r="P34" s="5">
        <v>22</v>
      </c>
    </row>
    <row r="35" spans="1:16" ht="12.75">
      <c r="A35" s="22" t="s">
        <v>51</v>
      </c>
      <c r="B35" s="5">
        <v>203</v>
      </c>
      <c r="C35" s="5">
        <v>73</v>
      </c>
      <c r="D35" s="5">
        <v>14</v>
      </c>
      <c r="E35" s="5">
        <v>87</v>
      </c>
      <c r="F35" s="5">
        <v>29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203</v>
      </c>
      <c r="M35" s="5">
        <v>73</v>
      </c>
      <c r="N35" s="5">
        <v>14</v>
      </c>
      <c r="O35" s="5">
        <v>87</v>
      </c>
      <c r="P35" s="5">
        <v>29</v>
      </c>
    </row>
    <row r="36" spans="1:16" ht="12.75">
      <c r="A36" s="22" t="s">
        <v>52</v>
      </c>
      <c r="B36" s="5">
        <v>3765</v>
      </c>
      <c r="C36" s="5">
        <v>952</v>
      </c>
      <c r="D36" s="5">
        <v>519</v>
      </c>
      <c r="E36" s="5">
        <v>1453</v>
      </c>
      <c r="F36" s="5">
        <v>841</v>
      </c>
      <c r="G36" s="5">
        <v>96</v>
      </c>
      <c r="H36" s="5">
        <v>12</v>
      </c>
      <c r="I36" s="5">
        <v>10</v>
      </c>
      <c r="J36" s="5">
        <v>50</v>
      </c>
      <c r="K36" s="5">
        <v>24</v>
      </c>
      <c r="L36" s="5">
        <v>3861</v>
      </c>
      <c r="M36" s="5">
        <v>964</v>
      </c>
      <c r="N36" s="5">
        <v>529</v>
      </c>
      <c r="O36" s="5">
        <v>1503</v>
      </c>
      <c r="P36" s="5">
        <v>865</v>
      </c>
    </row>
    <row r="37" spans="1:16" ht="12.75">
      <c r="A37" s="22" t="s">
        <v>53</v>
      </c>
      <c r="B37" s="5">
        <v>673</v>
      </c>
      <c r="C37" s="5">
        <v>162</v>
      </c>
      <c r="D37" s="5">
        <v>104</v>
      </c>
      <c r="E37" s="5">
        <v>253</v>
      </c>
      <c r="F37" s="5">
        <v>154</v>
      </c>
      <c r="G37" s="5">
        <v>16</v>
      </c>
      <c r="H37" s="5">
        <v>6</v>
      </c>
      <c r="I37" s="5">
        <v>3</v>
      </c>
      <c r="J37" s="5">
        <v>6</v>
      </c>
      <c r="K37" s="5">
        <v>1</v>
      </c>
      <c r="L37" s="5">
        <v>689</v>
      </c>
      <c r="M37" s="5">
        <v>168</v>
      </c>
      <c r="N37" s="5">
        <v>107</v>
      </c>
      <c r="O37" s="5">
        <v>259</v>
      </c>
      <c r="P37" s="5">
        <v>155</v>
      </c>
    </row>
    <row r="38" spans="1:16" ht="12.75">
      <c r="A38" s="22" t="s">
        <v>54</v>
      </c>
      <c r="B38" s="5">
        <v>175</v>
      </c>
      <c r="C38" s="5">
        <v>61</v>
      </c>
      <c r="D38" s="5">
        <v>32</v>
      </c>
      <c r="E38" s="5">
        <v>61</v>
      </c>
      <c r="F38" s="5">
        <v>21</v>
      </c>
      <c r="G38" s="5">
        <v>1</v>
      </c>
      <c r="H38" s="5">
        <v>0</v>
      </c>
      <c r="I38" s="5">
        <v>0</v>
      </c>
      <c r="J38" s="5">
        <v>1</v>
      </c>
      <c r="K38" s="5">
        <v>0</v>
      </c>
      <c r="L38" s="5">
        <v>176</v>
      </c>
      <c r="M38" s="5">
        <v>61</v>
      </c>
      <c r="N38" s="5">
        <v>32</v>
      </c>
      <c r="O38" s="5">
        <v>62</v>
      </c>
      <c r="P38" s="5">
        <v>21</v>
      </c>
    </row>
    <row r="39" spans="1:16" ht="12.75">
      <c r="A39" s="22" t="s">
        <v>55</v>
      </c>
      <c r="B39" s="5">
        <v>669</v>
      </c>
      <c r="C39" s="5">
        <v>150</v>
      </c>
      <c r="D39" s="5">
        <v>69</v>
      </c>
      <c r="E39" s="5">
        <v>340</v>
      </c>
      <c r="F39" s="5">
        <v>110</v>
      </c>
      <c r="G39" s="5">
        <v>36</v>
      </c>
      <c r="H39" s="5">
        <v>3</v>
      </c>
      <c r="I39" s="5">
        <v>0</v>
      </c>
      <c r="J39" s="5">
        <v>27</v>
      </c>
      <c r="K39" s="5">
        <v>6</v>
      </c>
      <c r="L39" s="5">
        <v>705</v>
      </c>
      <c r="M39" s="5">
        <v>153</v>
      </c>
      <c r="N39" s="5">
        <v>69</v>
      </c>
      <c r="O39" s="5">
        <v>367</v>
      </c>
      <c r="P39" s="5">
        <v>116</v>
      </c>
    </row>
    <row r="40" spans="1:16" ht="12.75">
      <c r="A40" s="22" t="s">
        <v>56</v>
      </c>
      <c r="B40" s="5">
        <v>1577</v>
      </c>
      <c r="C40" s="5">
        <v>589</v>
      </c>
      <c r="D40" s="5">
        <v>283</v>
      </c>
      <c r="E40" s="5">
        <v>501</v>
      </c>
      <c r="F40" s="5">
        <v>204</v>
      </c>
      <c r="G40" s="5">
        <v>28</v>
      </c>
      <c r="H40" s="5">
        <v>3</v>
      </c>
      <c r="I40" s="5">
        <v>6</v>
      </c>
      <c r="J40" s="5">
        <v>11</v>
      </c>
      <c r="K40" s="5">
        <v>8</v>
      </c>
      <c r="L40" s="5">
        <v>1605</v>
      </c>
      <c r="M40" s="5">
        <v>592</v>
      </c>
      <c r="N40" s="5">
        <v>289</v>
      </c>
      <c r="O40" s="5">
        <v>512</v>
      </c>
      <c r="P40" s="5">
        <v>212</v>
      </c>
    </row>
    <row r="41" spans="1:16" ht="12.75">
      <c r="A41" s="22" t="s">
        <v>57</v>
      </c>
      <c r="B41" s="5">
        <v>318</v>
      </c>
      <c r="C41" s="5">
        <v>142</v>
      </c>
      <c r="D41" s="5">
        <v>67</v>
      </c>
      <c r="E41" s="5">
        <v>72</v>
      </c>
      <c r="F41" s="5">
        <v>37</v>
      </c>
      <c r="G41" s="5">
        <v>8</v>
      </c>
      <c r="H41" s="5">
        <v>4</v>
      </c>
      <c r="I41" s="5">
        <v>0</v>
      </c>
      <c r="J41" s="5">
        <v>3</v>
      </c>
      <c r="K41" s="5">
        <v>1</v>
      </c>
      <c r="L41" s="5">
        <v>326</v>
      </c>
      <c r="M41" s="5">
        <v>146</v>
      </c>
      <c r="N41" s="5">
        <v>67</v>
      </c>
      <c r="O41" s="5">
        <v>75</v>
      </c>
      <c r="P41" s="5">
        <v>38</v>
      </c>
    </row>
    <row r="42" spans="1:16" ht="12.75">
      <c r="A42" s="22" t="s">
        <v>58</v>
      </c>
      <c r="B42" s="5">
        <v>1345</v>
      </c>
      <c r="C42" s="5">
        <v>586</v>
      </c>
      <c r="D42" s="5">
        <v>269</v>
      </c>
      <c r="E42" s="5">
        <v>339</v>
      </c>
      <c r="F42" s="5">
        <v>151</v>
      </c>
      <c r="G42" s="5">
        <v>21</v>
      </c>
      <c r="H42" s="5">
        <v>4</v>
      </c>
      <c r="I42" s="5">
        <v>1</v>
      </c>
      <c r="J42" s="5">
        <v>11</v>
      </c>
      <c r="K42" s="5">
        <v>5</v>
      </c>
      <c r="L42" s="5">
        <v>1366</v>
      </c>
      <c r="M42" s="5">
        <v>590</v>
      </c>
      <c r="N42" s="5">
        <v>270</v>
      </c>
      <c r="O42" s="5">
        <v>350</v>
      </c>
      <c r="P42" s="5">
        <v>156</v>
      </c>
    </row>
    <row r="43" spans="1:16" ht="12.75">
      <c r="A43" s="22" t="s">
        <v>59</v>
      </c>
      <c r="B43" s="5">
        <v>212</v>
      </c>
      <c r="C43" s="5">
        <v>158</v>
      </c>
      <c r="D43" s="5">
        <v>19</v>
      </c>
      <c r="E43" s="5">
        <v>32</v>
      </c>
      <c r="F43" s="5">
        <v>3</v>
      </c>
      <c r="G43" s="5">
        <v>7</v>
      </c>
      <c r="H43" s="5">
        <v>6</v>
      </c>
      <c r="I43" s="5">
        <v>0</v>
      </c>
      <c r="J43" s="5">
        <v>1</v>
      </c>
      <c r="K43" s="5">
        <v>0</v>
      </c>
      <c r="L43" s="5">
        <v>219</v>
      </c>
      <c r="M43" s="5">
        <v>164</v>
      </c>
      <c r="N43" s="5">
        <v>19</v>
      </c>
      <c r="O43" s="5">
        <v>33</v>
      </c>
      <c r="P43" s="5">
        <v>3</v>
      </c>
    </row>
    <row r="44" spans="1:16" ht="12.75">
      <c r="A44" s="22" t="s">
        <v>60</v>
      </c>
      <c r="B44" s="5">
        <v>188</v>
      </c>
      <c r="C44" s="5">
        <v>143</v>
      </c>
      <c r="D44" s="5">
        <v>25</v>
      </c>
      <c r="E44" s="5">
        <v>18</v>
      </c>
      <c r="F44" s="5">
        <v>2</v>
      </c>
      <c r="G44" s="5">
        <v>6</v>
      </c>
      <c r="H44" s="5">
        <v>0</v>
      </c>
      <c r="I44" s="5">
        <v>0</v>
      </c>
      <c r="J44" s="5">
        <v>4</v>
      </c>
      <c r="K44" s="5">
        <v>2</v>
      </c>
      <c r="L44" s="5">
        <v>194</v>
      </c>
      <c r="M44" s="5">
        <v>143</v>
      </c>
      <c r="N44" s="5">
        <v>25</v>
      </c>
      <c r="O44" s="5">
        <v>22</v>
      </c>
      <c r="P44" s="5">
        <v>4</v>
      </c>
    </row>
    <row r="45" spans="1:16" ht="12.75">
      <c r="A45" s="22" t="s">
        <v>61</v>
      </c>
      <c r="B45" s="5">
        <v>537</v>
      </c>
      <c r="C45" s="5">
        <v>344</v>
      </c>
      <c r="D45" s="5">
        <v>39</v>
      </c>
      <c r="E45" s="5">
        <v>138</v>
      </c>
      <c r="F45" s="5">
        <v>16</v>
      </c>
      <c r="G45" s="5">
        <v>14</v>
      </c>
      <c r="H45" s="5">
        <v>9</v>
      </c>
      <c r="I45" s="5">
        <v>2</v>
      </c>
      <c r="J45" s="5">
        <v>2</v>
      </c>
      <c r="K45" s="5">
        <v>1</v>
      </c>
      <c r="L45" s="5">
        <v>551</v>
      </c>
      <c r="M45" s="5">
        <v>353</v>
      </c>
      <c r="N45" s="5">
        <v>41</v>
      </c>
      <c r="O45" s="5">
        <v>140</v>
      </c>
      <c r="P45" s="5">
        <v>17</v>
      </c>
    </row>
    <row r="46" spans="1:16" ht="12.75">
      <c r="A46" s="22" t="s">
        <v>62</v>
      </c>
      <c r="B46" s="5">
        <v>150</v>
      </c>
      <c r="C46" s="5">
        <v>67</v>
      </c>
      <c r="D46" s="5">
        <v>30</v>
      </c>
      <c r="E46" s="5">
        <v>37</v>
      </c>
      <c r="F46" s="5">
        <v>16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150</v>
      </c>
      <c r="M46" s="5">
        <v>67</v>
      </c>
      <c r="N46" s="5">
        <v>30</v>
      </c>
      <c r="O46" s="5">
        <v>37</v>
      </c>
      <c r="P46" s="5">
        <v>16</v>
      </c>
    </row>
    <row r="47" spans="1:16" ht="12.75">
      <c r="A47" s="22" t="s">
        <v>63</v>
      </c>
      <c r="B47" s="5">
        <v>180</v>
      </c>
      <c r="C47" s="5">
        <v>75</v>
      </c>
      <c r="D47" s="5">
        <v>29</v>
      </c>
      <c r="E47" s="5">
        <v>57</v>
      </c>
      <c r="F47" s="5">
        <v>19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180</v>
      </c>
      <c r="M47" s="5">
        <v>75</v>
      </c>
      <c r="N47" s="5">
        <v>29</v>
      </c>
      <c r="O47" s="5">
        <v>57</v>
      </c>
      <c r="P47" s="5">
        <v>19</v>
      </c>
    </row>
    <row r="48" spans="1:16" ht="12.75">
      <c r="A48" s="22" t="s">
        <v>64</v>
      </c>
      <c r="B48" s="5">
        <v>359</v>
      </c>
      <c r="C48" s="5">
        <v>192</v>
      </c>
      <c r="D48" s="5">
        <v>27</v>
      </c>
      <c r="E48" s="5">
        <v>129</v>
      </c>
      <c r="F48" s="5">
        <v>11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359</v>
      </c>
      <c r="M48" s="5">
        <v>192</v>
      </c>
      <c r="N48" s="5">
        <v>27</v>
      </c>
      <c r="O48" s="5">
        <v>129</v>
      </c>
      <c r="P48" s="5">
        <v>11</v>
      </c>
    </row>
    <row r="49" spans="1:16" ht="12.75">
      <c r="A49" s="22" t="s">
        <v>65</v>
      </c>
      <c r="B49" s="5">
        <v>4859</v>
      </c>
      <c r="C49" s="5">
        <v>1266</v>
      </c>
      <c r="D49" s="5">
        <v>995</v>
      </c>
      <c r="E49" s="5">
        <v>1420</v>
      </c>
      <c r="F49" s="5">
        <v>1178</v>
      </c>
      <c r="G49" s="5">
        <v>335</v>
      </c>
      <c r="H49" s="5">
        <v>49</v>
      </c>
      <c r="I49" s="5">
        <v>37</v>
      </c>
      <c r="J49" s="5">
        <v>123</v>
      </c>
      <c r="K49" s="5">
        <v>126</v>
      </c>
      <c r="L49" s="5">
        <v>5194</v>
      </c>
      <c r="M49" s="5">
        <v>1315</v>
      </c>
      <c r="N49" s="5">
        <v>1032</v>
      </c>
      <c r="O49" s="5">
        <v>1543</v>
      </c>
      <c r="P49" s="5">
        <v>1304</v>
      </c>
    </row>
    <row r="50" spans="1:16" ht="12.75">
      <c r="A50" s="22" t="s">
        <v>66</v>
      </c>
      <c r="B50" s="5">
        <v>758</v>
      </c>
      <c r="C50" s="5">
        <v>228</v>
      </c>
      <c r="D50" s="5">
        <v>183</v>
      </c>
      <c r="E50" s="5">
        <v>196</v>
      </c>
      <c r="F50" s="5">
        <v>151</v>
      </c>
      <c r="G50" s="5">
        <v>6</v>
      </c>
      <c r="H50" s="5">
        <v>1</v>
      </c>
      <c r="I50" s="5">
        <v>0</v>
      </c>
      <c r="J50" s="5">
        <v>2</v>
      </c>
      <c r="K50" s="5">
        <v>3</v>
      </c>
      <c r="L50" s="5">
        <v>764</v>
      </c>
      <c r="M50" s="5">
        <v>229</v>
      </c>
      <c r="N50" s="5">
        <v>183</v>
      </c>
      <c r="O50" s="5">
        <v>198</v>
      </c>
      <c r="P50" s="5">
        <v>154</v>
      </c>
    </row>
    <row r="51" spans="1:16" ht="12.75">
      <c r="A51" s="23" t="s">
        <v>67</v>
      </c>
      <c r="B51" s="5">
        <v>235</v>
      </c>
      <c r="C51" s="5">
        <v>101</v>
      </c>
      <c r="D51" s="5">
        <v>63</v>
      </c>
      <c r="E51" s="5">
        <v>40</v>
      </c>
      <c r="F51" s="5">
        <v>31</v>
      </c>
      <c r="G51" s="5">
        <v>13</v>
      </c>
      <c r="H51" s="5">
        <v>4</v>
      </c>
      <c r="I51" s="5">
        <v>3</v>
      </c>
      <c r="J51" s="5">
        <v>2</v>
      </c>
      <c r="K51" s="5">
        <v>4</v>
      </c>
      <c r="L51" s="5">
        <v>248</v>
      </c>
      <c r="M51" s="5">
        <v>105</v>
      </c>
      <c r="N51" s="5">
        <v>66</v>
      </c>
      <c r="O51" s="5">
        <v>42</v>
      </c>
      <c r="P51" s="5">
        <v>35</v>
      </c>
    </row>
    <row r="52" spans="1:16" ht="12.75">
      <c r="A52" s="22" t="s">
        <v>94</v>
      </c>
      <c r="B52" s="5">
        <v>112</v>
      </c>
      <c r="C52" s="5">
        <v>51</v>
      </c>
      <c r="D52" s="5">
        <v>36</v>
      </c>
      <c r="E52" s="5">
        <v>16</v>
      </c>
      <c r="F52" s="5">
        <v>9</v>
      </c>
      <c r="G52" s="5">
        <v>14</v>
      </c>
      <c r="H52" s="5">
        <v>4</v>
      </c>
      <c r="I52" s="5">
        <v>8</v>
      </c>
      <c r="J52" s="5">
        <v>1</v>
      </c>
      <c r="K52" s="5">
        <v>1</v>
      </c>
      <c r="L52" s="5">
        <v>126</v>
      </c>
      <c r="M52" s="5">
        <v>55</v>
      </c>
      <c r="N52" s="5">
        <v>44</v>
      </c>
      <c r="O52" s="5">
        <v>17</v>
      </c>
      <c r="P52" s="5">
        <v>10</v>
      </c>
    </row>
    <row r="53" spans="1:16" ht="12.75">
      <c r="A53" s="22" t="s">
        <v>95</v>
      </c>
      <c r="B53" s="5">
        <v>334</v>
      </c>
      <c r="C53" s="5">
        <v>158</v>
      </c>
      <c r="D53" s="5">
        <v>81</v>
      </c>
      <c r="E53" s="5">
        <v>65</v>
      </c>
      <c r="F53" s="5">
        <v>30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334</v>
      </c>
      <c r="M53" s="5">
        <v>158</v>
      </c>
      <c r="N53" s="5">
        <v>81</v>
      </c>
      <c r="O53" s="5">
        <v>65</v>
      </c>
      <c r="P53" s="5">
        <v>30</v>
      </c>
    </row>
    <row r="54" spans="1:16" ht="12.75">
      <c r="A54" s="22" t="s">
        <v>96</v>
      </c>
      <c r="B54" s="5">
        <v>591</v>
      </c>
      <c r="C54" s="5">
        <v>234</v>
      </c>
      <c r="D54" s="5">
        <v>122</v>
      </c>
      <c r="E54" s="5">
        <v>165</v>
      </c>
      <c r="F54" s="5">
        <v>70</v>
      </c>
      <c r="G54" s="5">
        <v>40</v>
      </c>
      <c r="H54" s="5">
        <v>9</v>
      </c>
      <c r="I54" s="5">
        <v>10</v>
      </c>
      <c r="J54" s="5">
        <v>15</v>
      </c>
      <c r="K54" s="5">
        <v>6</v>
      </c>
      <c r="L54" s="5">
        <v>631</v>
      </c>
      <c r="M54" s="5">
        <v>243</v>
      </c>
      <c r="N54" s="5">
        <v>132</v>
      </c>
      <c r="O54" s="5">
        <v>180</v>
      </c>
      <c r="P54" s="5">
        <v>76</v>
      </c>
    </row>
    <row r="55" spans="1:16" ht="12.75">
      <c r="A55" s="23" t="s">
        <v>68</v>
      </c>
      <c r="B55" s="5">
        <v>111</v>
      </c>
      <c r="C55" s="5">
        <v>34</v>
      </c>
      <c r="D55" s="5">
        <v>20</v>
      </c>
      <c r="E55" s="5">
        <v>42</v>
      </c>
      <c r="F55" s="5">
        <v>15</v>
      </c>
      <c r="G55" s="5">
        <v>9</v>
      </c>
      <c r="H55" s="5">
        <v>0</v>
      </c>
      <c r="I55" s="5">
        <v>0</v>
      </c>
      <c r="J55" s="5">
        <v>7</v>
      </c>
      <c r="K55" s="5">
        <v>2</v>
      </c>
      <c r="L55" s="5">
        <v>120</v>
      </c>
      <c r="M55" s="5">
        <v>34</v>
      </c>
      <c r="N55" s="5">
        <v>20</v>
      </c>
      <c r="O55" s="5">
        <v>49</v>
      </c>
      <c r="P55" s="5">
        <v>17</v>
      </c>
    </row>
    <row r="56" ht="12.75">
      <c r="G56" s="3"/>
    </row>
    <row r="57" spans="2:16" ht="12.75">
      <c r="B57" s="21">
        <f>SUM(B6:B56)</f>
        <v>28774</v>
      </c>
      <c r="C57" s="21">
        <f aca="true" t="shared" si="0" ref="C57:P57">SUM(C6:C56)</f>
        <v>10366</v>
      </c>
      <c r="D57" s="21">
        <f t="shared" si="0"/>
        <v>4294</v>
      </c>
      <c r="E57" s="21">
        <f t="shared" si="0"/>
        <v>9820</v>
      </c>
      <c r="F57" s="21">
        <f t="shared" si="0"/>
        <v>4294</v>
      </c>
      <c r="G57" s="21">
        <f t="shared" si="0"/>
        <v>875</v>
      </c>
      <c r="H57" s="21">
        <f t="shared" si="0"/>
        <v>176</v>
      </c>
      <c r="I57" s="21">
        <f t="shared" si="0"/>
        <v>99</v>
      </c>
      <c r="J57" s="21">
        <f t="shared" si="0"/>
        <v>386</v>
      </c>
      <c r="K57" s="21">
        <f t="shared" si="0"/>
        <v>214</v>
      </c>
      <c r="L57" s="21">
        <f t="shared" si="0"/>
        <v>29649</v>
      </c>
      <c r="M57" s="21">
        <f t="shared" si="0"/>
        <v>10542</v>
      </c>
      <c r="N57" s="21">
        <f t="shared" si="0"/>
        <v>4393</v>
      </c>
      <c r="O57" s="21">
        <f t="shared" si="0"/>
        <v>10206</v>
      </c>
      <c r="P57" s="21">
        <f t="shared" si="0"/>
        <v>4508</v>
      </c>
    </row>
  </sheetData>
  <sheetProtection/>
  <mergeCells count="4">
    <mergeCell ref="B4:F4"/>
    <mergeCell ref="G4:K4"/>
    <mergeCell ref="L4:P4"/>
    <mergeCell ref="A2:P2"/>
  </mergeCells>
  <printOptions/>
  <pageMargins left="0.31" right="0.26" top="0.66" bottom="0.984251968503937" header="0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8.57421875" style="0" customWidth="1"/>
    <col min="2" max="4" width="22.421875" style="0" customWidth="1"/>
  </cols>
  <sheetData>
    <row r="1" spans="1:4" ht="15.75">
      <c r="A1" s="14" t="s">
        <v>87</v>
      </c>
      <c r="B1" s="15"/>
      <c r="C1" s="16"/>
      <c r="D1" s="16"/>
    </row>
    <row r="2" spans="1:4" ht="12.75">
      <c r="A2" s="2"/>
      <c r="C2" s="2"/>
      <c r="D2" s="2"/>
    </row>
    <row r="3" ht="15.75">
      <c r="A3" s="10">
        <v>2013</v>
      </c>
    </row>
    <row r="5" spans="1:4" ht="38.25">
      <c r="A5" s="7"/>
      <c r="B5" s="9" t="s">
        <v>80</v>
      </c>
      <c r="C5" s="9" t="s">
        <v>81</v>
      </c>
      <c r="D5" s="9" t="s">
        <v>82</v>
      </c>
    </row>
    <row r="6" spans="1:4" ht="12.75">
      <c r="A6" s="22" t="s">
        <v>22</v>
      </c>
      <c r="B6" s="8">
        <f>+IF(PersonasEnjuiciadas!L6&gt;0,(PersonasEnjuiciadas!C6+PersonasEnjuiciadas!D6+PersonasEnjuiciadas!H6+PersonasEnjuiciadas!I6)/PersonasEnjuiciadas!L6,"-")</f>
        <v>0.42503639010189226</v>
      </c>
      <c r="C6" s="8">
        <f>+IF((PersonasEnjuiciadas!M6+PersonasEnjuiciadas!O6)&gt;0,(PersonasEnjuiciadas!C6+PersonasEnjuiciadas!H6)/(PersonasEnjuiciadas!M6+PersonasEnjuiciadas!O6),"-")</f>
        <v>0.41935483870967744</v>
      </c>
      <c r="D6" s="8">
        <f>+IF((PersonasEnjuiciadas!N6+PersonasEnjuiciadas!P6)&gt;0,(PersonasEnjuiciadas!D6+PersonasEnjuiciadas!I6)/(PersonasEnjuiciadas!N6+PersonasEnjuiciadas!P6),"-")</f>
        <v>0.43309859154929575</v>
      </c>
    </row>
    <row r="7" spans="1:4" ht="12.75">
      <c r="A7" s="22" t="s">
        <v>23</v>
      </c>
      <c r="B7" s="8">
        <f>+IF(PersonasEnjuiciadas!L7&gt;0,(PersonasEnjuiciadas!C7+PersonasEnjuiciadas!D7+PersonasEnjuiciadas!H7+PersonasEnjuiciadas!I7)/PersonasEnjuiciadas!L7,"-")</f>
        <v>0.4417989417989418</v>
      </c>
      <c r="C7" s="8">
        <f>+IF((PersonasEnjuiciadas!M7+PersonasEnjuiciadas!O7)&gt;0,(PersonasEnjuiciadas!C7+PersonasEnjuiciadas!H7)/(PersonasEnjuiciadas!M7+PersonasEnjuiciadas!O7),"-")</f>
        <v>0.43912175648702595</v>
      </c>
      <c r="D7" s="8">
        <f>+IF((PersonasEnjuiciadas!N7+PersonasEnjuiciadas!P7)&gt;0,(PersonasEnjuiciadas!D7+PersonasEnjuiciadas!I7)/(PersonasEnjuiciadas!N7+PersonasEnjuiciadas!P7),"-")</f>
        <v>0.4621212121212121</v>
      </c>
    </row>
    <row r="8" spans="1:4" ht="12.75">
      <c r="A8" s="22" t="s">
        <v>24</v>
      </c>
      <c r="B8" s="8">
        <f>+IF(PersonasEnjuiciadas!L8&gt;0,(PersonasEnjuiciadas!C8+PersonasEnjuiciadas!D8+PersonasEnjuiciadas!H8+PersonasEnjuiciadas!I8)/PersonasEnjuiciadas!L8,"-")</f>
        <v>0.3850467289719626</v>
      </c>
      <c r="C8" s="8">
        <f>+IF((PersonasEnjuiciadas!M8+PersonasEnjuiciadas!O8)&gt;0,(PersonasEnjuiciadas!C8+PersonasEnjuiciadas!H8)/(PersonasEnjuiciadas!M8+PersonasEnjuiciadas!O8),"-")</f>
        <v>0.385395537525355</v>
      </c>
      <c r="D8" s="8">
        <f>+IF((PersonasEnjuiciadas!N8+PersonasEnjuiciadas!P8)&gt;0,(PersonasEnjuiciadas!D8+PersonasEnjuiciadas!I8)/(PersonasEnjuiciadas!N8+PersonasEnjuiciadas!P8),"-")</f>
        <v>0.38095238095238093</v>
      </c>
    </row>
    <row r="9" spans="1:4" ht="12.75">
      <c r="A9" s="22" t="s">
        <v>25</v>
      </c>
      <c r="B9" s="8">
        <f>+IF(PersonasEnjuiciadas!L9&gt;0,(PersonasEnjuiciadas!C9+PersonasEnjuiciadas!D9+PersonasEnjuiciadas!H9+PersonasEnjuiciadas!I9)/PersonasEnjuiciadas!L9,"-")</f>
        <v>0.5416666666666666</v>
      </c>
      <c r="C9" s="8">
        <f>+IF((PersonasEnjuiciadas!M9+PersonasEnjuiciadas!O9)&gt;0,(PersonasEnjuiciadas!C9+PersonasEnjuiciadas!H9)/(PersonasEnjuiciadas!M9+PersonasEnjuiciadas!O9),"-")</f>
        <v>0.5365853658536586</v>
      </c>
      <c r="D9" s="8">
        <f>+IF((PersonasEnjuiciadas!N9+PersonasEnjuiciadas!P9)&gt;0,(PersonasEnjuiciadas!D9+PersonasEnjuiciadas!I9)/(PersonasEnjuiciadas!N9+PersonasEnjuiciadas!P9),"-")</f>
        <v>0.5714285714285714</v>
      </c>
    </row>
    <row r="10" spans="1:4" ht="12.75">
      <c r="A10" s="22" t="s">
        <v>26</v>
      </c>
      <c r="B10" s="8">
        <f>+IF(PersonasEnjuiciadas!L10&gt;0,(PersonasEnjuiciadas!C10+PersonasEnjuiciadas!D10+PersonasEnjuiciadas!H10+PersonasEnjuiciadas!I10)/PersonasEnjuiciadas!L10,"-")</f>
        <v>0.5337620578778135</v>
      </c>
      <c r="C10" s="8">
        <f>+IF((PersonasEnjuiciadas!M10+PersonasEnjuiciadas!O10)&gt;0,(PersonasEnjuiciadas!C10+PersonasEnjuiciadas!H10)/(PersonasEnjuiciadas!M10+PersonasEnjuiciadas!O10),"-")</f>
        <v>0.5440613026819924</v>
      </c>
      <c r="D10" s="8">
        <f>+IF((PersonasEnjuiciadas!N10+PersonasEnjuiciadas!P10)&gt;0,(PersonasEnjuiciadas!D10+PersonasEnjuiciadas!I10)/(PersonasEnjuiciadas!N10+PersonasEnjuiciadas!P10),"-")</f>
        <v>0.48</v>
      </c>
    </row>
    <row r="11" spans="1:4" ht="12.75">
      <c r="A11" s="22" t="s">
        <v>27</v>
      </c>
      <c r="B11" s="8">
        <f>+IF(PersonasEnjuiciadas!L11&gt;0,(PersonasEnjuiciadas!C11+PersonasEnjuiciadas!D11+PersonasEnjuiciadas!H11+PersonasEnjuiciadas!I11)/PersonasEnjuiciadas!L11,"-")</f>
        <v>0.7675438596491229</v>
      </c>
      <c r="C11" s="8">
        <f>+IF((PersonasEnjuiciadas!M11+PersonasEnjuiciadas!O11)&gt;0,(PersonasEnjuiciadas!C11+PersonasEnjuiciadas!H11)/(PersonasEnjuiciadas!M11+PersonasEnjuiciadas!O11),"-")</f>
        <v>0.7535545023696683</v>
      </c>
      <c r="D11" s="8">
        <f>+IF((PersonasEnjuiciadas!N11+PersonasEnjuiciadas!P11)&gt;0,(PersonasEnjuiciadas!D11+PersonasEnjuiciadas!I11)/(PersonasEnjuiciadas!N11+PersonasEnjuiciadas!P11),"-")</f>
        <v>0.9411764705882353</v>
      </c>
    </row>
    <row r="12" spans="1:4" ht="12.75">
      <c r="A12" s="22" t="s">
        <v>28</v>
      </c>
      <c r="B12" s="8">
        <f>+IF(PersonasEnjuiciadas!L12&gt;0,(PersonasEnjuiciadas!C12+PersonasEnjuiciadas!D12+PersonasEnjuiciadas!H12+PersonasEnjuiciadas!I12)/PersonasEnjuiciadas!L12,"-")</f>
        <v>0.3394683026584867</v>
      </c>
      <c r="C12" s="8">
        <f>+IF((PersonasEnjuiciadas!M12+PersonasEnjuiciadas!O12)&gt;0,(PersonasEnjuiciadas!C12+PersonasEnjuiciadas!H12)/(PersonasEnjuiciadas!M12+PersonasEnjuiciadas!O12),"-")</f>
        <v>0.31961471103327493</v>
      </c>
      <c r="D12" s="8">
        <f>+IF((PersonasEnjuiciadas!N12+PersonasEnjuiciadas!P12)&gt;0,(PersonasEnjuiciadas!D12+PersonasEnjuiciadas!I12)/(PersonasEnjuiciadas!N12+PersonasEnjuiciadas!P12),"-")</f>
        <v>0.40923076923076923</v>
      </c>
    </row>
    <row r="13" spans="1:4" ht="12.75">
      <c r="A13" s="22" t="s">
        <v>29</v>
      </c>
      <c r="B13" s="8">
        <f>+IF(PersonasEnjuiciadas!L13&gt;0,(PersonasEnjuiciadas!C13+PersonasEnjuiciadas!D13+PersonasEnjuiciadas!H13+PersonasEnjuiciadas!I13)/PersonasEnjuiciadas!L13,"-")</f>
        <v>0.49358426005132594</v>
      </c>
      <c r="C13" s="8">
        <f>+IF((PersonasEnjuiciadas!M13+PersonasEnjuiciadas!O13)&gt;0,(PersonasEnjuiciadas!C13+PersonasEnjuiciadas!H13)/(PersonasEnjuiciadas!M13+PersonasEnjuiciadas!O13),"-")</f>
        <v>0.4920486435921422</v>
      </c>
      <c r="D13" s="8">
        <f>+IF((PersonasEnjuiciadas!N13+PersonasEnjuiciadas!P13)&gt;0,(PersonasEnjuiciadas!D13+PersonasEnjuiciadas!I13)/(PersonasEnjuiciadas!N13+PersonasEnjuiciadas!P13),"-")</f>
        <v>0.51</v>
      </c>
    </row>
    <row r="14" spans="1:4" ht="12.75">
      <c r="A14" s="22" t="s">
        <v>30</v>
      </c>
      <c r="B14" s="8">
        <f>+IF(PersonasEnjuiciadas!L14&gt;0,(PersonasEnjuiciadas!C14+PersonasEnjuiciadas!D14+PersonasEnjuiciadas!H14+PersonasEnjuiciadas!I14)/PersonasEnjuiciadas!L14,"-")</f>
        <v>0.7469879518072289</v>
      </c>
      <c r="C14" s="8">
        <f>+IF((PersonasEnjuiciadas!M14+PersonasEnjuiciadas!O14)&gt;0,(PersonasEnjuiciadas!C14+PersonasEnjuiciadas!H14)/(PersonasEnjuiciadas!M14+PersonasEnjuiciadas!O14),"-")</f>
        <v>0.75</v>
      </c>
      <c r="D14" s="8">
        <f>+IF((PersonasEnjuiciadas!N14+PersonasEnjuiciadas!P14)&gt;0,(PersonasEnjuiciadas!D14+PersonasEnjuiciadas!I14)/(PersonasEnjuiciadas!N14+PersonasEnjuiciadas!P14),"-")</f>
        <v>0.7428571428571429</v>
      </c>
    </row>
    <row r="15" spans="1:4" ht="12.75">
      <c r="A15" s="22" t="s">
        <v>31</v>
      </c>
      <c r="B15" s="8">
        <f>+IF(PersonasEnjuiciadas!L15&gt;0,(PersonasEnjuiciadas!C15+PersonasEnjuiciadas!D15+PersonasEnjuiciadas!H15+PersonasEnjuiciadas!I15)/PersonasEnjuiciadas!L15,"-")</f>
        <v>0.5384615384615384</v>
      </c>
      <c r="C15" s="8">
        <f>+IF((PersonasEnjuiciadas!M15+PersonasEnjuiciadas!O15)&gt;0,(PersonasEnjuiciadas!C15+PersonasEnjuiciadas!H15)/(PersonasEnjuiciadas!M15+PersonasEnjuiciadas!O15),"-")</f>
        <v>0.47619047619047616</v>
      </c>
      <c r="D15" s="8">
        <f>+IF((PersonasEnjuiciadas!N15+PersonasEnjuiciadas!P15)&gt;0,(PersonasEnjuiciadas!D15+PersonasEnjuiciadas!I15)/(PersonasEnjuiciadas!N15+PersonasEnjuiciadas!P15),"-")</f>
        <v>0.8</v>
      </c>
    </row>
    <row r="16" spans="1:4" ht="12.75">
      <c r="A16" s="22" t="s">
        <v>32</v>
      </c>
      <c r="B16" s="8">
        <f>+IF(PersonasEnjuiciadas!L16&gt;0,(PersonasEnjuiciadas!C16+PersonasEnjuiciadas!D16+PersonasEnjuiciadas!H16+PersonasEnjuiciadas!I16)/PersonasEnjuiciadas!L16,"-")</f>
        <v>0.5634266886326195</v>
      </c>
      <c r="C16" s="8">
        <f>+IF((PersonasEnjuiciadas!M16+PersonasEnjuiciadas!O16)&gt;0,(PersonasEnjuiciadas!C16+PersonasEnjuiciadas!H16)/(PersonasEnjuiciadas!M16+PersonasEnjuiciadas!O16),"-")</f>
        <v>0.5561959654178674</v>
      </c>
      <c r="D16" s="8">
        <f>+IF((PersonasEnjuiciadas!N16+PersonasEnjuiciadas!P16)&gt;0,(PersonasEnjuiciadas!D16+PersonasEnjuiciadas!I16)/(PersonasEnjuiciadas!N16+PersonasEnjuiciadas!P16),"-")</f>
        <v>0.573076923076923</v>
      </c>
    </row>
    <row r="17" spans="1:4" ht="12.75">
      <c r="A17" s="22" t="s">
        <v>33</v>
      </c>
      <c r="B17" s="8">
        <f>+IF(PersonasEnjuiciadas!L17&gt;0,(PersonasEnjuiciadas!C17+PersonasEnjuiciadas!D17+PersonasEnjuiciadas!H17+PersonasEnjuiciadas!I17)/PersonasEnjuiciadas!L17,"-")</f>
        <v>0.6287425149700598</v>
      </c>
      <c r="C17" s="8">
        <f>+IF((PersonasEnjuiciadas!M17+PersonasEnjuiciadas!O17)&gt;0,(PersonasEnjuiciadas!C17+PersonasEnjuiciadas!H17)/(PersonasEnjuiciadas!M17+PersonasEnjuiciadas!O17),"-")</f>
        <v>0.6302895322939867</v>
      </c>
      <c r="D17" s="8">
        <f>+IF((PersonasEnjuiciadas!N17+PersonasEnjuiciadas!P17)&gt;0,(PersonasEnjuiciadas!D17+PersonasEnjuiciadas!I17)/(PersonasEnjuiciadas!N17+PersonasEnjuiciadas!P17),"-")</f>
        <v>0.6153846153846154</v>
      </c>
    </row>
    <row r="18" spans="1:4" ht="12.75">
      <c r="A18" s="22" t="s">
        <v>34</v>
      </c>
      <c r="B18" s="8">
        <f>+IF(PersonasEnjuiciadas!L18&gt;0,(PersonasEnjuiciadas!C18+PersonasEnjuiciadas!D18+PersonasEnjuiciadas!H18+PersonasEnjuiciadas!I18)/PersonasEnjuiciadas!L18,"-")</f>
        <v>0.7441574415744158</v>
      </c>
      <c r="C18" s="8">
        <f>+IF((PersonasEnjuiciadas!M18+PersonasEnjuiciadas!O18)&gt;0,(PersonasEnjuiciadas!C18+PersonasEnjuiciadas!H18)/(PersonasEnjuiciadas!M18+PersonasEnjuiciadas!O18),"-")</f>
        <v>0.7552447552447552</v>
      </c>
      <c r="D18" s="8">
        <f>+IF((PersonasEnjuiciadas!N18+PersonasEnjuiciadas!P18)&gt;0,(PersonasEnjuiciadas!D18+PersonasEnjuiciadas!I18)/(PersonasEnjuiciadas!N18+PersonasEnjuiciadas!P18),"-")</f>
        <v>0.7178423236514523</v>
      </c>
    </row>
    <row r="19" spans="1:4" ht="12.75">
      <c r="A19" s="22" t="s">
        <v>35</v>
      </c>
      <c r="B19" s="8">
        <f>+IF(PersonasEnjuiciadas!L19&gt;0,(PersonasEnjuiciadas!C19+PersonasEnjuiciadas!D19+PersonasEnjuiciadas!H19+PersonasEnjuiciadas!I19)/PersonasEnjuiciadas!L19,"-")</f>
        <v>0.5344418052256532</v>
      </c>
      <c r="C19" s="8">
        <f>+IF((PersonasEnjuiciadas!M19+PersonasEnjuiciadas!O19)&gt;0,(PersonasEnjuiciadas!C19+PersonasEnjuiciadas!H19)/(PersonasEnjuiciadas!M19+PersonasEnjuiciadas!O19),"-")</f>
        <v>0.543026706231454</v>
      </c>
      <c r="D19" s="8">
        <f>+IF((PersonasEnjuiciadas!N19+PersonasEnjuiciadas!P19)&gt;0,(PersonasEnjuiciadas!D19+PersonasEnjuiciadas!I19)/(PersonasEnjuiciadas!N19+PersonasEnjuiciadas!P19),"-")</f>
        <v>0.5</v>
      </c>
    </row>
    <row r="20" spans="1:4" ht="12.75">
      <c r="A20" s="22" t="s">
        <v>36</v>
      </c>
      <c r="B20" s="8">
        <f>+IF(PersonasEnjuiciadas!L20&gt;0,(PersonasEnjuiciadas!C20+PersonasEnjuiciadas!D20+PersonasEnjuiciadas!H20+PersonasEnjuiciadas!I20)/PersonasEnjuiciadas!L20,"-")</f>
        <v>0.49301825993555315</v>
      </c>
      <c r="C20" s="8">
        <f>+IF((PersonasEnjuiciadas!M20+PersonasEnjuiciadas!O20)&gt;0,(PersonasEnjuiciadas!C20+PersonasEnjuiciadas!H20)/(PersonasEnjuiciadas!M20+PersonasEnjuiciadas!O20),"-")</f>
        <v>0.5198300283286119</v>
      </c>
      <c r="D20" s="8">
        <f>+IF((PersonasEnjuiciadas!N20+PersonasEnjuiciadas!P20)&gt;0,(PersonasEnjuiciadas!D20+PersonasEnjuiciadas!I20)/(PersonasEnjuiciadas!N20+PersonasEnjuiciadas!P20),"-")</f>
        <v>0.4088888888888889</v>
      </c>
    </row>
    <row r="21" spans="1:4" ht="12.75">
      <c r="A21" s="22" t="s">
        <v>37</v>
      </c>
      <c r="B21" s="8">
        <f>+IF(PersonasEnjuiciadas!L21&gt;0,(PersonasEnjuiciadas!C21+PersonasEnjuiciadas!D21+PersonasEnjuiciadas!H21+PersonasEnjuiciadas!I21)/PersonasEnjuiciadas!L21,"-")</f>
        <v>0.5595238095238095</v>
      </c>
      <c r="C21" s="8">
        <f>+IF((PersonasEnjuiciadas!M21+PersonasEnjuiciadas!O21)&gt;0,(PersonasEnjuiciadas!C21+PersonasEnjuiciadas!H21)/(PersonasEnjuiciadas!M21+PersonasEnjuiciadas!O21),"-")</f>
        <v>0.5570934256055363</v>
      </c>
      <c r="D21" s="8">
        <f>+IF((PersonasEnjuiciadas!N21+PersonasEnjuiciadas!P21)&gt;0,(PersonasEnjuiciadas!D21+PersonasEnjuiciadas!I21)/(PersonasEnjuiciadas!N21+PersonasEnjuiciadas!P21),"-")</f>
        <v>0.574468085106383</v>
      </c>
    </row>
    <row r="22" spans="1:4" ht="12.75">
      <c r="A22" s="22" t="s">
        <v>38</v>
      </c>
      <c r="B22" s="8">
        <f>+IF(PersonasEnjuiciadas!L22&gt;0,(PersonasEnjuiciadas!C22+PersonasEnjuiciadas!D22+PersonasEnjuiciadas!H22+PersonasEnjuiciadas!I22)/PersonasEnjuiciadas!L22,"-")</f>
        <v>0.6933333333333334</v>
      </c>
      <c r="C22" s="8">
        <f>+IF((PersonasEnjuiciadas!M22+PersonasEnjuiciadas!O22)&gt;0,(PersonasEnjuiciadas!C22+PersonasEnjuiciadas!H22)/(PersonasEnjuiciadas!M22+PersonasEnjuiciadas!O22),"-")</f>
        <v>0.7222222222222222</v>
      </c>
      <c r="D22" s="8">
        <f>+IF((PersonasEnjuiciadas!N22+PersonasEnjuiciadas!P22)&gt;0,(PersonasEnjuiciadas!D22+PersonasEnjuiciadas!I22)/(PersonasEnjuiciadas!N22+PersonasEnjuiciadas!P22),"-")</f>
        <v>0.6190476190476191</v>
      </c>
    </row>
    <row r="23" spans="1:4" ht="12.75">
      <c r="A23" s="22" t="s">
        <v>39</v>
      </c>
      <c r="B23" s="8">
        <f>+IF(PersonasEnjuiciadas!L23&gt;0,(PersonasEnjuiciadas!C23+PersonasEnjuiciadas!D23+PersonasEnjuiciadas!H23+PersonasEnjuiciadas!I23)/PersonasEnjuiciadas!L23,"-")</f>
        <v>0.6515151515151515</v>
      </c>
      <c r="C23" s="8">
        <f>+IF((PersonasEnjuiciadas!M23+PersonasEnjuiciadas!O23)&gt;0,(PersonasEnjuiciadas!C23+PersonasEnjuiciadas!H23)/(PersonasEnjuiciadas!M23+PersonasEnjuiciadas!O23),"-")</f>
        <v>0.6533333333333333</v>
      </c>
      <c r="D23" s="8">
        <f>+IF((PersonasEnjuiciadas!N23+PersonasEnjuiciadas!P23)&gt;0,(PersonasEnjuiciadas!D23+PersonasEnjuiciadas!I23)/(PersonasEnjuiciadas!N23+PersonasEnjuiciadas!P23),"-")</f>
        <v>0.6458333333333334</v>
      </c>
    </row>
    <row r="24" spans="1:4" ht="12.75">
      <c r="A24" s="22" t="s">
        <v>40</v>
      </c>
      <c r="B24" s="8">
        <f>+IF(PersonasEnjuiciadas!L24&gt;0,(PersonasEnjuiciadas!C24+PersonasEnjuiciadas!D24+PersonasEnjuiciadas!H24+PersonasEnjuiciadas!I24)/PersonasEnjuiciadas!L24,"-")</f>
        <v>0.6832298136645962</v>
      </c>
      <c r="C24" s="8">
        <f>+IF((PersonasEnjuiciadas!M24+PersonasEnjuiciadas!O24)&gt;0,(PersonasEnjuiciadas!C24+PersonasEnjuiciadas!H24)/(PersonasEnjuiciadas!M24+PersonasEnjuiciadas!O24),"-")</f>
        <v>0.6793893129770993</v>
      </c>
      <c r="D24" s="8">
        <f>+IF((PersonasEnjuiciadas!N24+PersonasEnjuiciadas!P24)&gt;0,(PersonasEnjuiciadas!D24+PersonasEnjuiciadas!I24)/(PersonasEnjuiciadas!N24+PersonasEnjuiciadas!P24),"-")</f>
        <v>0.7</v>
      </c>
    </row>
    <row r="25" spans="1:4" ht="12.75">
      <c r="A25" s="22" t="s">
        <v>41</v>
      </c>
      <c r="B25" s="8">
        <f>+IF(PersonasEnjuiciadas!L25&gt;0,(PersonasEnjuiciadas!C25+PersonasEnjuiciadas!D25+PersonasEnjuiciadas!H25+PersonasEnjuiciadas!I25)/PersonasEnjuiciadas!L25,"-")</f>
        <v>0.8641975308641975</v>
      </c>
      <c r="C25" s="8">
        <f>+IF((PersonasEnjuiciadas!M25+PersonasEnjuiciadas!O25)&gt;0,(PersonasEnjuiciadas!C25+PersonasEnjuiciadas!H25)/(PersonasEnjuiciadas!M25+PersonasEnjuiciadas!O25),"-")</f>
        <v>0.855072463768116</v>
      </c>
      <c r="D25" s="8">
        <f>+IF((PersonasEnjuiciadas!N25+PersonasEnjuiciadas!P25)&gt;0,(PersonasEnjuiciadas!D25+PersonasEnjuiciadas!I25)/(PersonasEnjuiciadas!N25+PersonasEnjuiciadas!P25),"-")</f>
        <v>0.9166666666666666</v>
      </c>
    </row>
    <row r="26" spans="1:4" ht="12.75">
      <c r="A26" s="22" t="s">
        <v>42</v>
      </c>
      <c r="B26" s="8">
        <f>+IF(PersonasEnjuiciadas!L26&gt;0,(PersonasEnjuiciadas!C26+PersonasEnjuiciadas!D26+PersonasEnjuiciadas!H26+PersonasEnjuiciadas!I26)/PersonasEnjuiciadas!L26,"-")</f>
        <v>0.5528455284552846</v>
      </c>
      <c r="C26" s="8">
        <f>+IF((PersonasEnjuiciadas!M26+PersonasEnjuiciadas!O26)&gt;0,(PersonasEnjuiciadas!C26+PersonasEnjuiciadas!H26)/(PersonasEnjuiciadas!M26+PersonasEnjuiciadas!O26),"-")</f>
        <v>0.56</v>
      </c>
      <c r="D26" s="8">
        <f>+IF((PersonasEnjuiciadas!N26+PersonasEnjuiciadas!P26)&gt;0,(PersonasEnjuiciadas!D26+PersonasEnjuiciadas!I26)/(PersonasEnjuiciadas!N26+PersonasEnjuiciadas!P26),"-")</f>
        <v>0.5217391304347826</v>
      </c>
    </row>
    <row r="27" spans="1:4" ht="12.75">
      <c r="A27" s="22" t="s">
        <v>43</v>
      </c>
      <c r="B27" s="8">
        <f>+IF(PersonasEnjuiciadas!L27&gt;0,(PersonasEnjuiciadas!C27+PersonasEnjuiciadas!D27+PersonasEnjuiciadas!H27+PersonasEnjuiciadas!I27)/PersonasEnjuiciadas!L27,"-")</f>
        <v>0.61</v>
      </c>
      <c r="C27" s="8">
        <f>+IF((PersonasEnjuiciadas!M27+PersonasEnjuiciadas!O27)&gt;0,(PersonasEnjuiciadas!C27+PersonasEnjuiciadas!H27)/(PersonasEnjuiciadas!M27+PersonasEnjuiciadas!O27),"-")</f>
        <v>0.6666666666666666</v>
      </c>
      <c r="D27" s="8">
        <f>+IF((PersonasEnjuiciadas!N27+PersonasEnjuiciadas!P27)&gt;0,(PersonasEnjuiciadas!D27+PersonasEnjuiciadas!I27)/(PersonasEnjuiciadas!N27+PersonasEnjuiciadas!P27),"-")</f>
        <v>0.5348837209302325</v>
      </c>
    </row>
    <row r="28" spans="1:4" ht="12.75">
      <c r="A28" s="22" t="s">
        <v>44</v>
      </c>
      <c r="B28" s="8">
        <f>+IF(PersonasEnjuiciadas!L28&gt;0,(PersonasEnjuiciadas!C28+PersonasEnjuiciadas!D28+PersonasEnjuiciadas!H28+PersonasEnjuiciadas!I28)/PersonasEnjuiciadas!L28,"-")</f>
        <v>0.4318181818181818</v>
      </c>
      <c r="C28" s="8">
        <f>+IF((PersonasEnjuiciadas!M28+PersonasEnjuiciadas!O28)&gt;0,(PersonasEnjuiciadas!C28+PersonasEnjuiciadas!H28)/(PersonasEnjuiciadas!M28+PersonasEnjuiciadas!O28),"-")</f>
        <v>0.56</v>
      </c>
      <c r="D28" s="8">
        <f>+IF((PersonasEnjuiciadas!N28+PersonasEnjuiciadas!P28)&gt;0,(PersonasEnjuiciadas!D28+PersonasEnjuiciadas!I28)/(PersonasEnjuiciadas!N28+PersonasEnjuiciadas!P28),"-")</f>
        <v>0.2631578947368421</v>
      </c>
    </row>
    <row r="29" spans="1:4" ht="12.75">
      <c r="A29" s="22" t="s">
        <v>45</v>
      </c>
      <c r="B29" s="8">
        <f>+IF(PersonasEnjuiciadas!L29&gt;0,(PersonasEnjuiciadas!C29+PersonasEnjuiciadas!D29+PersonasEnjuiciadas!H29+PersonasEnjuiciadas!I29)/PersonasEnjuiciadas!L29,"-")</f>
        <v>0.5160256410256411</v>
      </c>
      <c r="C29" s="8">
        <f>+IF((PersonasEnjuiciadas!M29+PersonasEnjuiciadas!O29)&gt;0,(PersonasEnjuiciadas!C29+PersonasEnjuiciadas!H29)/(PersonasEnjuiciadas!M29+PersonasEnjuiciadas!O29),"-")</f>
        <v>0.5316455696202531</v>
      </c>
      <c r="D29" s="8">
        <f>+IF((PersonasEnjuiciadas!N29+PersonasEnjuiciadas!P29)&gt;0,(PersonasEnjuiciadas!D29+PersonasEnjuiciadas!I29)/(PersonasEnjuiciadas!N29+PersonasEnjuiciadas!P29),"-")</f>
        <v>0.4666666666666667</v>
      </c>
    </row>
    <row r="30" spans="1:4" ht="12.75">
      <c r="A30" s="22" t="s">
        <v>46</v>
      </c>
      <c r="B30" s="8">
        <f>+IF(PersonasEnjuiciadas!L30&gt;0,(PersonasEnjuiciadas!C30+PersonasEnjuiciadas!D30+PersonasEnjuiciadas!H30+PersonasEnjuiciadas!I30)/PersonasEnjuiciadas!L30,"-")</f>
        <v>0.7746478873239436</v>
      </c>
      <c r="C30" s="8">
        <f>+IF((PersonasEnjuiciadas!M30+PersonasEnjuiciadas!O30)&gt;0,(PersonasEnjuiciadas!C30+PersonasEnjuiciadas!H30)/(PersonasEnjuiciadas!M30+PersonasEnjuiciadas!O30),"-")</f>
        <v>0.7551020408163265</v>
      </c>
      <c r="D30" s="8">
        <f>+IF((PersonasEnjuiciadas!N30+PersonasEnjuiciadas!P30)&gt;0,(PersonasEnjuiciadas!D30+PersonasEnjuiciadas!I30)/(PersonasEnjuiciadas!N30+PersonasEnjuiciadas!P30),"-")</f>
        <v>0.8181818181818182</v>
      </c>
    </row>
    <row r="31" spans="1:4" ht="12.75">
      <c r="A31" s="22" t="s">
        <v>47</v>
      </c>
      <c r="B31" s="8">
        <f>+IF(PersonasEnjuiciadas!L31&gt;0,(PersonasEnjuiciadas!C31+PersonasEnjuiciadas!D31+PersonasEnjuiciadas!H31+PersonasEnjuiciadas!I31)/PersonasEnjuiciadas!L31,"-")</f>
        <v>0.49725274725274726</v>
      </c>
      <c r="C31" s="8">
        <f>+IF((PersonasEnjuiciadas!M31+PersonasEnjuiciadas!O31)&gt;0,(PersonasEnjuiciadas!C31+PersonasEnjuiciadas!H31)/(PersonasEnjuiciadas!M31+PersonasEnjuiciadas!O31),"-")</f>
        <v>0.484375</v>
      </c>
      <c r="D31" s="8">
        <f>+IF((PersonasEnjuiciadas!N31+PersonasEnjuiciadas!P31)&gt;0,(PersonasEnjuiciadas!D31+PersonasEnjuiciadas!I31)/(PersonasEnjuiciadas!N31+PersonasEnjuiciadas!P31),"-")</f>
        <v>0.5277777777777778</v>
      </c>
    </row>
    <row r="32" spans="1:4" ht="12.75">
      <c r="A32" s="22" t="s">
        <v>48</v>
      </c>
      <c r="B32" s="8">
        <f>+IF(PersonasEnjuiciadas!L32&gt;0,(PersonasEnjuiciadas!C32+PersonasEnjuiciadas!D32+PersonasEnjuiciadas!H32+PersonasEnjuiciadas!I32)/PersonasEnjuiciadas!L32,"-")</f>
        <v>0.5163934426229508</v>
      </c>
      <c r="C32" s="8">
        <f>+IF((PersonasEnjuiciadas!M32+PersonasEnjuiciadas!O32)&gt;0,(PersonasEnjuiciadas!C32+PersonasEnjuiciadas!H32)/(PersonasEnjuiciadas!M32+PersonasEnjuiciadas!O32),"-")</f>
        <v>0.5157894736842106</v>
      </c>
      <c r="D32" s="8">
        <f>+IF((PersonasEnjuiciadas!N32+PersonasEnjuiciadas!P32)&gt;0,(PersonasEnjuiciadas!D32+PersonasEnjuiciadas!I32)/(PersonasEnjuiciadas!N32+PersonasEnjuiciadas!P32),"-")</f>
        <v>0.5185185185185185</v>
      </c>
    </row>
    <row r="33" spans="1:4" ht="12.75">
      <c r="A33" s="22" t="s">
        <v>49</v>
      </c>
      <c r="B33" s="8">
        <f>+IF(PersonasEnjuiciadas!L33&gt;0,(PersonasEnjuiciadas!C33+PersonasEnjuiciadas!D33+PersonasEnjuiciadas!H33+PersonasEnjuiciadas!I33)/PersonasEnjuiciadas!L33,"-")</f>
        <v>0.2733812949640288</v>
      </c>
      <c r="C33" s="8">
        <f>+IF((PersonasEnjuiciadas!M33+PersonasEnjuiciadas!O33)&gt;0,(PersonasEnjuiciadas!C33+PersonasEnjuiciadas!H33)/(PersonasEnjuiciadas!M33+PersonasEnjuiciadas!O33),"-")</f>
        <v>0.2839506172839506</v>
      </c>
      <c r="D33" s="8">
        <f>+IF((PersonasEnjuiciadas!N33+PersonasEnjuiciadas!P33)&gt;0,(PersonasEnjuiciadas!D33+PersonasEnjuiciadas!I33)/(PersonasEnjuiciadas!N33+PersonasEnjuiciadas!P33),"-")</f>
        <v>0.25862068965517243</v>
      </c>
    </row>
    <row r="34" spans="1:4" ht="12.75">
      <c r="A34" s="22" t="s">
        <v>50</v>
      </c>
      <c r="B34" s="8">
        <f>+IF(PersonasEnjuiciadas!L34&gt;0,(PersonasEnjuiciadas!C34+PersonasEnjuiciadas!D34+PersonasEnjuiciadas!H34+PersonasEnjuiciadas!I34)/PersonasEnjuiciadas!L34,"-")</f>
        <v>0.44660194174757284</v>
      </c>
      <c r="C34" s="8">
        <f>+IF((PersonasEnjuiciadas!M34+PersonasEnjuiciadas!O34)&gt;0,(PersonasEnjuiciadas!C34+PersonasEnjuiciadas!H34)/(PersonasEnjuiciadas!M34+PersonasEnjuiciadas!O34),"-")</f>
        <v>0.453125</v>
      </c>
      <c r="D34" s="8">
        <f>+IF((PersonasEnjuiciadas!N34+PersonasEnjuiciadas!P34)&gt;0,(PersonasEnjuiciadas!D34+PersonasEnjuiciadas!I34)/(PersonasEnjuiciadas!N34+PersonasEnjuiciadas!P34),"-")</f>
        <v>0.4358974358974359</v>
      </c>
    </row>
    <row r="35" spans="1:4" ht="12.75">
      <c r="A35" s="22" t="s">
        <v>51</v>
      </c>
      <c r="B35" s="8">
        <f>+IF(PersonasEnjuiciadas!L35&gt;0,(PersonasEnjuiciadas!C35+PersonasEnjuiciadas!D35+PersonasEnjuiciadas!H35+PersonasEnjuiciadas!I35)/PersonasEnjuiciadas!L35,"-")</f>
        <v>0.42857142857142855</v>
      </c>
      <c r="C35" s="8">
        <f>+IF((PersonasEnjuiciadas!M35+PersonasEnjuiciadas!O35)&gt;0,(PersonasEnjuiciadas!C35+PersonasEnjuiciadas!H35)/(PersonasEnjuiciadas!M35+PersonasEnjuiciadas!O35),"-")</f>
        <v>0.45625</v>
      </c>
      <c r="D35" s="8">
        <f>+IF((PersonasEnjuiciadas!N35+PersonasEnjuiciadas!P35)&gt;0,(PersonasEnjuiciadas!D35+PersonasEnjuiciadas!I35)/(PersonasEnjuiciadas!N35+PersonasEnjuiciadas!P35),"-")</f>
        <v>0.32558139534883723</v>
      </c>
    </row>
    <row r="36" spans="1:4" ht="12.75">
      <c r="A36" s="22" t="s">
        <v>52</v>
      </c>
      <c r="B36" s="8">
        <f>+IF(PersonasEnjuiciadas!L36&gt;0,(PersonasEnjuiciadas!C36+PersonasEnjuiciadas!D36+PersonasEnjuiciadas!H36+PersonasEnjuiciadas!I36)/PersonasEnjuiciadas!L36,"-")</f>
        <v>0.38668738668738667</v>
      </c>
      <c r="C36" s="8">
        <f>+IF((PersonasEnjuiciadas!M36+PersonasEnjuiciadas!O36)&gt;0,(PersonasEnjuiciadas!C36+PersonasEnjuiciadas!H36)/(PersonasEnjuiciadas!M36+PersonasEnjuiciadas!O36),"-")</f>
        <v>0.3907580056749088</v>
      </c>
      <c r="D36" s="8">
        <f>+IF((PersonasEnjuiciadas!N36+PersonasEnjuiciadas!P36)&gt;0,(PersonasEnjuiciadas!D36+PersonasEnjuiciadas!I36)/(PersonasEnjuiciadas!N36+PersonasEnjuiciadas!P36),"-")</f>
        <v>0.3794835007173601</v>
      </c>
    </row>
    <row r="37" spans="1:4" ht="12.75">
      <c r="A37" s="22" t="s">
        <v>53</v>
      </c>
      <c r="B37" s="8">
        <f>+IF(PersonasEnjuiciadas!L37&gt;0,(PersonasEnjuiciadas!C37+PersonasEnjuiciadas!D37+PersonasEnjuiciadas!H37+PersonasEnjuiciadas!I37)/PersonasEnjuiciadas!L37,"-")</f>
        <v>0.3991291727140784</v>
      </c>
      <c r="C37" s="8">
        <f>+IF((PersonasEnjuiciadas!M37+PersonasEnjuiciadas!O37)&gt;0,(PersonasEnjuiciadas!C37+PersonasEnjuiciadas!H37)/(PersonasEnjuiciadas!M37+PersonasEnjuiciadas!O37),"-")</f>
        <v>0.39344262295081966</v>
      </c>
      <c r="D37" s="8">
        <f>+IF((PersonasEnjuiciadas!N37+PersonasEnjuiciadas!P37)&gt;0,(PersonasEnjuiciadas!D37+PersonasEnjuiciadas!I37)/(PersonasEnjuiciadas!N37+PersonasEnjuiciadas!P37),"-")</f>
        <v>0.4083969465648855</v>
      </c>
    </row>
    <row r="38" spans="1:4" ht="12.75">
      <c r="A38" s="22" t="s">
        <v>54</v>
      </c>
      <c r="B38" s="8">
        <f>+IF(PersonasEnjuiciadas!L38&gt;0,(PersonasEnjuiciadas!C38+PersonasEnjuiciadas!D38+PersonasEnjuiciadas!H38+PersonasEnjuiciadas!I38)/PersonasEnjuiciadas!L38,"-")</f>
        <v>0.5284090909090909</v>
      </c>
      <c r="C38" s="8">
        <f>+IF((PersonasEnjuiciadas!M38+PersonasEnjuiciadas!O38)&gt;0,(PersonasEnjuiciadas!C38+PersonasEnjuiciadas!H38)/(PersonasEnjuiciadas!M38+PersonasEnjuiciadas!O38),"-")</f>
        <v>0.4959349593495935</v>
      </c>
      <c r="D38" s="8">
        <f>+IF((PersonasEnjuiciadas!N38+PersonasEnjuiciadas!P38)&gt;0,(PersonasEnjuiciadas!D38+PersonasEnjuiciadas!I38)/(PersonasEnjuiciadas!N38+PersonasEnjuiciadas!P38),"-")</f>
        <v>0.6037735849056604</v>
      </c>
    </row>
    <row r="39" spans="1:4" ht="12.75">
      <c r="A39" s="22" t="s">
        <v>55</v>
      </c>
      <c r="B39" s="8">
        <f>+IF(PersonasEnjuiciadas!L39&gt;0,(PersonasEnjuiciadas!C39+PersonasEnjuiciadas!D39+PersonasEnjuiciadas!H39+PersonasEnjuiciadas!I39)/PersonasEnjuiciadas!L39,"-")</f>
        <v>0.3148936170212766</v>
      </c>
      <c r="C39" s="8">
        <f>+IF((PersonasEnjuiciadas!M39+PersonasEnjuiciadas!O39)&gt;0,(PersonasEnjuiciadas!C39+PersonasEnjuiciadas!H39)/(PersonasEnjuiciadas!M39+PersonasEnjuiciadas!O39),"-")</f>
        <v>0.29423076923076924</v>
      </c>
      <c r="D39" s="8">
        <f>+IF((PersonasEnjuiciadas!N39+PersonasEnjuiciadas!P39)&gt;0,(PersonasEnjuiciadas!D39+PersonasEnjuiciadas!I39)/(PersonasEnjuiciadas!N39+PersonasEnjuiciadas!P39),"-")</f>
        <v>0.372972972972973</v>
      </c>
    </row>
    <row r="40" spans="1:4" ht="12.75">
      <c r="A40" s="22" t="s">
        <v>56</v>
      </c>
      <c r="B40" s="8">
        <f>+IF(PersonasEnjuiciadas!L40&gt;0,(PersonasEnjuiciadas!C40+PersonasEnjuiciadas!D40+PersonasEnjuiciadas!H40+PersonasEnjuiciadas!I40)/PersonasEnjuiciadas!L40,"-")</f>
        <v>0.5489096573208723</v>
      </c>
      <c r="C40" s="8">
        <f>+IF((PersonasEnjuiciadas!M40+PersonasEnjuiciadas!O40)&gt;0,(PersonasEnjuiciadas!C40+PersonasEnjuiciadas!H40)/(PersonasEnjuiciadas!M40+PersonasEnjuiciadas!O40),"-")</f>
        <v>0.5362318840579711</v>
      </c>
      <c r="D40" s="8">
        <f>+IF((PersonasEnjuiciadas!N40+PersonasEnjuiciadas!P40)&gt;0,(PersonasEnjuiciadas!D40+PersonasEnjuiciadas!I40)/(PersonasEnjuiciadas!N40+PersonasEnjuiciadas!P40),"-")</f>
        <v>0.5768463073852296</v>
      </c>
    </row>
    <row r="41" spans="1:4" ht="12.75">
      <c r="A41" s="22" t="s">
        <v>57</v>
      </c>
      <c r="B41" s="8">
        <f>+IF(PersonasEnjuiciadas!L41&gt;0,(PersonasEnjuiciadas!C41+PersonasEnjuiciadas!D41+PersonasEnjuiciadas!H41+PersonasEnjuiciadas!I41)/PersonasEnjuiciadas!L41,"-")</f>
        <v>0.6533742331288344</v>
      </c>
      <c r="C41" s="8">
        <f>+IF((PersonasEnjuiciadas!M41+PersonasEnjuiciadas!O41)&gt;0,(PersonasEnjuiciadas!C41+PersonasEnjuiciadas!H41)/(PersonasEnjuiciadas!M41+PersonasEnjuiciadas!O41),"-")</f>
        <v>0.6606334841628959</v>
      </c>
      <c r="D41" s="8">
        <f>+IF((PersonasEnjuiciadas!N41+PersonasEnjuiciadas!P41)&gt;0,(PersonasEnjuiciadas!D41+PersonasEnjuiciadas!I41)/(PersonasEnjuiciadas!N41+PersonasEnjuiciadas!P41),"-")</f>
        <v>0.638095238095238</v>
      </c>
    </row>
    <row r="42" spans="1:4" ht="12.75">
      <c r="A42" s="22" t="s">
        <v>58</v>
      </c>
      <c r="B42" s="8">
        <f>+IF(PersonasEnjuiciadas!L42&gt;0,(PersonasEnjuiciadas!C42+PersonasEnjuiciadas!D42+PersonasEnjuiciadas!H42+PersonasEnjuiciadas!I42)/PersonasEnjuiciadas!L42,"-")</f>
        <v>0.6295754026354319</v>
      </c>
      <c r="C42" s="8">
        <f>+IF((PersonasEnjuiciadas!M42+PersonasEnjuiciadas!O42)&gt;0,(PersonasEnjuiciadas!C42+PersonasEnjuiciadas!H42)/(PersonasEnjuiciadas!M42+PersonasEnjuiciadas!O42),"-")</f>
        <v>0.6276595744680851</v>
      </c>
      <c r="D42" s="8">
        <f>+IF((PersonasEnjuiciadas!N42+PersonasEnjuiciadas!P42)&gt;0,(PersonasEnjuiciadas!D42+PersonasEnjuiciadas!I42)/(PersonasEnjuiciadas!N42+PersonasEnjuiciadas!P42),"-")</f>
        <v>0.6338028169014085</v>
      </c>
    </row>
    <row r="43" spans="1:4" ht="12.75">
      <c r="A43" s="22" t="s">
        <v>59</v>
      </c>
      <c r="B43" s="8">
        <f>+IF(PersonasEnjuiciadas!L43&gt;0,(PersonasEnjuiciadas!C43+PersonasEnjuiciadas!D43+PersonasEnjuiciadas!H43+PersonasEnjuiciadas!I43)/PersonasEnjuiciadas!L43,"-")</f>
        <v>0.8356164383561644</v>
      </c>
      <c r="C43" s="8">
        <f>+IF((PersonasEnjuiciadas!M43+PersonasEnjuiciadas!O43)&gt;0,(PersonasEnjuiciadas!C43+PersonasEnjuiciadas!H43)/(PersonasEnjuiciadas!M43+PersonasEnjuiciadas!O43),"-")</f>
        <v>0.8324873096446701</v>
      </c>
      <c r="D43" s="8">
        <f>+IF((PersonasEnjuiciadas!N43+PersonasEnjuiciadas!P43)&gt;0,(PersonasEnjuiciadas!D43+PersonasEnjuiciadas!I43)/(PersonasEnjuiciadas!N43+PersonasEnjuiciadas!P43),"-")</f>
        <v>0.8636363636363636</v>
      </c>
    </row>
    <row r="44" spans="1:4" ht="12.75">
      <c r="A44" s="22" t="s">
        <v>60</v>
      </c>
      <c r="B44" s="8">
        <f>+IF(PersonasEnjuiciadas!L44&gt;0,(PersonasEnjuiciadas!C44+PersonasEnjuiciadas!D44+PersonasEnjuiciadas!H44+PersonasEnjuiciadas!I44)/PersonasEnjuiciadas!L44,"-")</f>
        <v>0.865979381443299</v>
      </c>
      <c r="C44" s="8">
        <f>+IF((PersonasEnjuiciadas!M44+PersonasEnjuiciadas!O44)&gt;0,(PersonasEnjuiciadas!C44+PersonasEnjuiciadas!H44)/(PersonasEnjuiciadas!M44+PersonasEnjuiciadas!O44),"-")</f>
        <v>0.8666666666666667</v>
      </c>
      <c r="D44" s="8">
        <f>+IF((PersonasEnjuiciadas!N44+PersonasEnjuiciadas!P44)&gt;0,(PersonasEnjuiciadas!D44+PersonasEnjuiciadas!I44)/(PersonasEnjuiciadas!N44+PersonasEnjuiciadas!P44),"-")</f>
        <v>0.8620689655172413</v>
      </c>
    </row>
    <row r="45" spans="1:4" ht="12.75">
      <c r="A45" s="22" t="s">
        <v>61</v>
      </c>
      <c r="B45" s="8">
        <f>+IF(PersonasEnjuiciadas!L45&gt;0,(PersonasEnjuiciadas!C45+PersonasEnjuiciadas!D45+PersonasEnjuiciadas!H45+PersonasEnjuiciadas!I45)/PersonasEnjuiciadas!L45,"-")</f>
        <v>0.7150635208711433</v>
      </c>
      <c r="C45" s="8">
        <f>+IF((PersonasEnjuiciadas!M45+PersonasEnjuiciadas!O45)&gt;0,(PersonasEnjuiciadas!C45+PersonasEnjuiciadas!H45)/(PersonasEnjuiciadas!M45+PersonasEnjuiciadas!O45),"-")</f>
        <v>0.716024340770791</v>
      </c>
      <c r="D45" s="8">
        <f>+IF((PersonasEnjuiciadas!N45+PersonasEnjuiciadas!P45)&gt;0,(PersonasEnjuiciadas!D45+PersonasEnjuiciadas!I45)/(PersonasEnjuiciadas!N45+PersonasEnjuiciadas!P45),"-")</f>
        <v>0.7068965517241379</v>
      </c>
    </row>
    <row r="46" spans="1:4" ht="12.75">
      <c r="A46" s="22" t="s">
        <v>62</v>
      </c>
      <c r="B46" s="8">
        <f>+IF(PersonasEnjuiciadas!L46&gt;0,(PersonasEnjuiciadas!C46+PersonasEnjuiciadas!D46+PersonasEnjuiciadas!H46+PersonasEnjuiciadas!I46)/PersonasEnjuiciadas!L46,"-")</f>
        <v>0.6466666666666666</v>
      </c>
      <c r="C46" s="8">
        <f>+IF((PersonasEnjuiciadas!M46+PersonasEnjuiciadas!O46)&gt;0,(PersonasEnjuiciadas!C46+PersonasEnjuiciadas!H46)/(PersonasEnjuiciadas!M46+PersonasEnjuiciadas!O46),"-")</f>
        <v>0.6442307692307693</v>
      </c>
      <c r="D46" s="8">
        <f>+IF((PersonasEnjuiciadas!N46+PersonasEnjuiciadas!P46)&gt;0,(PersonasEnjuiciadas!D46+PersonasEnjuiciadas!I46)/(PersonasEnjuiciadas!N46+PersonasEnjuiciadas!P46),"-")</f>
        <v>0.6521739130434783</v>
      </c>
    </row>
    <row r="47" spans="1:4" ht="12.75">
      <c r="A47" s="22" t="s">
        <v>63</v>
      </c>
      <c r="B47" s="8">
        <f>+IF(PersonasEnjuiciadas!L47&gt;0,(PersonasEnjuiciadas!C47+PersonasEnjuiciadas!D47+PersonasEnjuiciadas!H47+PersonasEnjuiciadas!I47)/PersonasEnjuiciadas!L47,"-")</f>
        <v>0.5777777777777777</v>
      </c>
      <c r="C47" s="8">
        <f>+IF((PersonasEnjuiciadas!M47+PersonasEnjuiciadas!O47)&gt;0,(PersonasEnjuiciadas!C47+PersonasEnjuiciadas!H47)/(PersonasEnjuiciadas!M47+PersonasEnjuiciadas!O47),"-")</f>
        <v>0.5681818181818182</v>
      </c>
      <c r="D47" s="8">
        <f>+IF((PersonasEnjuiciadas!N47+PersonasEnjuiciadas!P47)&gt;0,(PersonasEnjuiciadas!D47+PersonasEnjuiciadas!I47)/(PersonasEnjuiciadas!N47+PersonasEnjuiciadas!P47),"-")</f>
        <v>0.6041666666666666</v>
      </c>
    </row>
    <row r="48" spans="1:4" ht="12.75">
      <c r="A48" s="22" t="s">
        <v>64</v>
      </c>
      <c r="B48" s="8">
        <f>+IF(PersonasEnjuiciadas!L48&gt;0,(PersonasEnjuiciadas!C48+PersonasEnjuiciadas!D48+PersonasEnjuiciadas!H48+PersonasEnjuiciadas!I48)/PersonasEnjuiciadas!L48,"-")</f>
        <v>0.6100278551532033</v>
      </c>
      <c r="C48" s="8">
        <f>+IF((PersonasEnjuiciadas!M48+PersonasEnjuiciadas!O48)&gt;0,(PersonasEnjuiciadas!C48+PersonasEnjuiciadas!H48)/(PersonasEnjuiciadas!M48+PersonasEnjuiciadas!O48),"-")</f>
        <v>0.5981308411214953</v>
      </c>
      <c r="D48" s="8">
        <f>+IF((PersonasEnjuiciadas!N48+PersonasEnjuiciadas!P48)&gt;0,(PersonasEnjuiciadas!D48+PersonasEnjuiciadas!I48)/(PersonasEnjuiciadas!N48+PersonasEnjuiciadas!P48),"-")</f>
        <v>0.7105263157894737</v>
      </c>
    </row>
    <row r="49" spans="1:4" ht="12.75">
      <c r="A49" s="22" t="s">
        <v>65</v>
      </c>
      <c r="B49" s="8">
        <f>+IF(PersonasEnjuiciadas!L49&gt;0,(PersonasEnjuiciadas!C49+PersonasEnjuiciadas!D49+PersonasEnjuiciadas!H49+PersonasEnjuiciadas!I49)/PersonasEnjuiciadas!L49,"-")</f>
        <v>0.45186753946861763</v>
      </c>
      <c r="C49" s="8">
        <f>+IF((PersonasEnjuiciadas!M49+PersonasEnjuiciadas!O49)&gt;0,(PersonasEnjuiciadas!C49+PersonasEnjuiciadas!H49)/(PersonasEnjuiciadas!M49+PersonasEnjuiciadas!O49),"-")</f>
        <v>0.46011196641007696</v>
      </c>
      <c r="D49" s="8">
        <f>+IF((PersonasEnjuiciadas!N49+PersonasEnjuiciadas!P49)&gt;0,(PersonasEnjuiciadas!D49+PersonasEnjuiciadas!I49)/(PersonasEnjuiciadas!N49+PersonasEnjuiciadas!P49),"-")</f>
        <v>0.4417808219178082</v>
      </c>
    </row>
    <row r="50" spans="1:4" ht="12.75">
      <c r="A50" s="22" t="s">
        <v>66</v>
      </c>
      <c r="B50" s="8">
        <f>+IF(PersonasEnjuiciadas!L50&gt;0,(PersonasEnjuiciadas!C50+PersonasEnjuiciadas!D50+PersonasEnjuiciadas!H50+PersonasEnjuiciadas!I50)/PersonasEnjuiciadas!L50,"-")</f>
        <v>0.5392670157068062</v>
      </c>
      <c r="C50" s="8">
        <f>+IF((PersonasEnjuiciadas!M50+PersonasEnjuiciadas!O50)&gt;0,(PersonasEnjuiciadas!C50+PersonasEnjuiciadas!H50)/(PersonasEnjuiciadas!M50+PersonasEnjuiciadas!O50),"-")</f>
        <v>0.5362997658079626</v>
      </c>
      <c r="D50" s="8">
        <f>+IF((PersonasEnjuiciadas!N50+PersonasEnjuiciadas!P50)&gt;0,(PersonasEnjuiciadas!D50+PersonasEnjuiciadas!I50)/(PersonasEnjuiciadas!N50+PersonasEnjuiciadas!P50),"-")</f>
        <v>0.543026706231454</v>
      </c>
    </row>
    <row r="51" spans="1:4" ht="12.75">
      <c r="A51" s="23" t="s">
        <v>67</v>
      </c>
      <c r="B51" s="8">
        <f>+IF(PersonasEnjuiciadas!L51&gt;0,(PersonasEnjuiciadas!C51+PersonasEnjuiciadas!D51+PersonasEnjuiciadas!H51+PersonasEnjuiciadas!I51)/PersonasEnjuiciadas!L51,"-")</f>
        <v>0.6895161290322581</v>
      </c>
      <c r="C51" s="8">
        <f>+IF((PersonasEnjuiciadas!M51+PersonasEnjuiciadas!O51)&gt;0,(PersonasEnjuiciadas!C51+PersonasEnjuiciadas!H51)/(PersonasEnjuiciadas!M51+PersonasEnjuiciadas!O51),"-")</f>
        <v>0.7142857142857143</v>
      </c>
      <c r="D51" s="8">
        <f>+IF((PersonasEnjuiciadas!N51+PersonasEnjuiciadas!P51)&gt;0,(PersonasEnjuiciadas!D51+PersonasEnjuiciadas!I51)/(PersonasEnjuiciadas!N51+PersonasEnjuiciadas!P51),"-")</f>
        <v>0.6534653465346535</v>
      </c>
    </row>
    <row r="52" spans="1:4" ht="12.75">
      <c r="A52" s="22" t="s">
        <v>94</v>
      </c>
      <c r="B52" s="8">
        <f>+IF(PersonasEnjuiciadas!L52&gt;0,(PersonasEnjuiciadas!C52+PersonasEnjuiciadas!D52+PersonasEnjuiciadas!H52+PersonasEnjuiciadas!I52)/PersonasEnjuiciadas!L52,"-")</f>
        <v>0.7857142857142857</v>
      </c>
      <c r="C52" s="8">
        <f>+IF((PersonasEnjuiciadas!M52+PersonasEnjuiciadas!O52)&gt;0,(PersonasEnjuiciadas!C52+PersonasEnjuiciadas!H52)/(PersonasEnjuiciadas!M52+PersonasEnjuiciadas!O52),"-")</f>
        <v>0.7638888888888888</v>
      </c>
      <c r="D52" s="8">
        <f>+IF((PersonasEnjuiciadas!N52+PersonasEnjuiciadas!P52)&gt;0,(PersonasEnjuiciadas!D52+PersonasEnjuiciadas!I52)/(PersonasEnjuiciadas!N52+PersonasEnjuiciadas!P52),"-")</f>
        <v>0.8148148148148148</v>
      </c>
    </row>
    <row r="53" spans="1:4" ht="12.75">
      <c r="A53" s="22" t="s">
        <v>95</v>
      </c>
      <c r="B53" s="8">
        <f>+IF(PersonasEnjuiciadas!L53&gt;0,(PersonasEnjuiciadas!C53+PersonasEnjuiciadas!D53+PersonasEnjuiciadas!H53+PersonasEnjuiciadas!I53)/PersonasEnjuiciadas!L53,"-")</f>
        <v>0.7155688622754491</v>
      </c>
      <c r="C53" s="8">
        <f>+IF((PersonasEnjuiciadas!M53+PersonasEnjuiciadas!O53)&gt;0,(PersonasEnjuiciadas!C53+PersonasEnjuiciadas!H53)/(PersonasEnjuiciadas!M53+PersonasEnjuiciadas!O53),"-")</f>
        <v>0.7085201793721974</v>
      </c>
      <c r="D53" s="8">
        <f>+IF((PersonasEnjuiciadas!N53+PersonasEnjuiciadas!P53)&gt;0,(PersonasEnjuiciadas!D53+PersonasEnjuiciadas!I53)/(PersonasEnjuiciadas!N53+PersonasEnjuiciadas!P53),"-")</f>
        <v>0.7297297297297297</v>
      </c>
    </row>
    <row r="54" spans="1:4" ht="12.75">
      <c r="A54" s="22" t="s">
        <v>96</v>
      </c>
      <c r="B54" s="8">
        <f>+IF(PersonasEnjuiciadas!L54&gt;0,(PersonasEnjuiciadas!C54+PersonasEnjuiciadas!D54+PersonasEnjuiciadas!H54+PersonasEnjuiciadas!I54)/PersonasEnjuiciadas!L54,"-")</f>
        <v>0.5942947702060222</v>
      </c>
      <c r="C54" s="8">
        <f>+IF((PersonasEnjuiciadas!M54+PersonasEnjuiciadas!O54)&gt;0,(PersonasEnjuiciadas!C54+PersonasEnjuiciadas!H54)/(PersonasEnjuiciadas!M54+PersonasEnjuiciadas!O54),"-")</f>
        <v>0.574468085106383</v>
      </c>
      <c r="D54" s="8">
        <f>+IF((PersonasEnjuiciadas!N54+PersonasEnjuiciadas!P54)&gt;0,(PersonasEnjuiciadas!D54+PersonasEnjuiciadas!I54)/(PersonasEnjuiciadas!N54+PersonasEnjuiciadas!P54),"-")</f>
        <v>0.6346153846153846</v>
      </c>
    </row>
    <row r="55" spans="1:4" ht="12.75">
      <c r="A55" s="23" t="s">
        <v>68</v>
      </c>
      <c r="B55" s="8">
        <f>+IF(PersonasEnjuiciadas!L55&gt;0,(PersonasEnjuiciadas!C55+PersonasEnjuiciadas!D55+PersonasEnjuiciadas!H55+PersonasEnjuiciadas!I55)/PersonasEnjuiciadas!L55,"-")</f>
        <v>0.45</v>
      </c>
      <c r="C55" s="8">
        <f>+IF((PersonasEnjuiciadas!M55+PersonasEnjuiciadas!O55)&gt;0,(PersonasEnjuiciadas!C55+PersonasEnjuiciadas!H55)/(PersonasEnjuiciadas!M55+PersonasEnjuiciadas!O55),"-")</f>
        <v>0.40963855421686746</v>
      </c>
      <c r="D55" s="8">
        <f>+IF((PersonasEnjuiciadas!N55+PersonasEnjuiciadas!P55)&gt;0,(PersonasEnjuiciadas!D55+PersonasEnjuiciadas!I55)/(PersonasEnjuiciadas!N55+PersonasEnjuiciadas!P55),"-")</f>
        <v>0.5405405405405406</v>
      </c>
    </row>
  </sheetData>
  <sheetProtection/>
  <printOptions/>
  <pageMargins left="0.31" right="0.26" top="0.66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8"/>
  <sheetViews>
    <sheetView zoomScaleSheetLayoutView="100" zoomScalePageLayoutView="0" workbookViewId="0" topLeftCell="A22">
      <selection activeCell="A5" sqref="A5"/>
    </sheetView>
  </sheetViews>
  <sheetFormatPr defaultColWidth="11.421875" defaultRowHeight="12.75"/>
  <cols>
    <col min="1" max="1" width="24.8515625" style="0" customWidth="1"/>
    <col min="2" max="2" width="16.421875" style="0" bestFit="1" customWidth="1"/>
    <col min="3" max="3" width="15.57421875" style="0" bestFit="1" customWidth="1"/>
    <col min="4" max="4" width="11.28125" style="0" bestFit="1" customWidth="1"/>
    <col min="5" max="5" width="15.8515625" style="0" bestFit="1" customWidth="1"/>
    <col min="6" max="6" width="15.28125" style="0" bestFit="1" customWidth="1"/>
    <col min="7" max="7" width="9.140625" style="0" bestFit="1" customWidth="1"/>
  </cols>
  <sheetData>
    <row r="2" spans="1:7" ht="15.75">
      <c r="A2" s="27" t="s">
        <v>90</v>
      </c>
      <c r="B2" s="27"/>
      <c r="C2" s="27"/>
      <c r="D2" s="27"/>
      <c r="E2" s="27"/>
      <c r="F2" s="27"/>
      <c r="G2" s="27"/>
    </row>
    <row r="3" spans="1:3" ht="15.75">
      <c r="A3" s="13"/>
      <c r="B3" s="17"/>
      <c r="C3" s="17"/>
    </row>
    <row r="4" ht="15.75">
      <c r="A4" s="12">
        <v>2013</v>
      </c>
    </row>
    <row r="6" spans="2:7" ht="51" customHeight="1">
      <c r="B6" s="4" t="s">
        <v>89</v>
      </c>
      <c r="C6" s="4" t="s">
        <v>88</v>
      </c>
      <c r="D6" s="4" t="s">
        <v>0</v>
      </c>
      <c r="E6" s="4" t="s">
        <v>2</v>
      </c>
      <c r="F6" s="4" t="s">
        <v>3</v>
      </c>
      <c r="G6" s="4" t="s">
        <v>1</v>
      </c>
    </row>
    <row r="7" spans="1:7" ht="12.75">
      <c r="A7" s="22" t="s">
        <v>22</v>
      </c>
      <c r="B7" s="5">
        <v>123</v>
      </c>
      <c r="C7" s="5">
        <v>168</v>
      </c>
      <c r="D7" s="5">
        <v>394</v>
      </c>
      <c r="E7" s="5">
        <v>2</v>
      </c>
      <c r="F7" s="5">
        <v>0</v>
      </c>
      <c r="G7" s="5">
        <v>16</v>
      </c>
    </row>
    <row r="8" spans="1:7" ht="12.75">
      <c r="A8" s="22" t="s">
        <v>23</v>
      </c>
      <c r="B8" s="5">
        <v>233</v>
      </c>
      <c r="C8" s="5">
        <v>257</v>
      </c>
      <c r="D8" s="5">
        <v>620</v>
      </c>
      <c r="E8" s="5">
        <v>0</v>
      </c>
      <c r="F8" s="5">
        <v>5</v>
      </c>
      <c r="G8" s="5">
        <v>20</v>
      </c>
    </row>
    <row r="9" spans="1:7" ht="12.75">
      <c r="A9" s="22" t="s">
        <v>24</v>
      </c>
      <c r="B9" s="5">
        <v>69</v>
      </c>
      <c r="C9" s="5">
        <v>131</v>
      </c>
      <c r="D9" s="5">
        <v>315</v>
      </c>
      <c r="E9" s="5">
        <v>0</v>
      </c>
      <c r="F9" s="5">
        <v>0</v>
      </c>
      <c r="G9" s="5">
        <v>9</v>
      </c>
    </row>
    <row r="10" spans="1:7" ht="12.75">
      <c r="A10" s="22" t="s">
        <v>25</v>
      </c>
      <c r="B10" s="5">
        <v>106</v>
      </c>
      <c r="C10" s="5">
        <v>101</v>
      </c>
      <c r="D10" s="5">
        <v>173</v>
      </c>
      <c r="E10" s="5">
        <v>0</v>
      </c>
      <c r="F10" s="5">
        <v>0</v>
      </c>
      <c r="G10" s="5">
        <v>3</v>
      </c>
    </row>
    <row r="11" spans="1:7" ht="12.75">
      <c r="A11" s="22" t="s">
        <v>26</v>
      </c>
      <c r="B11" s="5">
        <v>81</v>
      </c>
      <c r="C11" s="5">
        <v>84</v>
      </c>
      <c r="D11" s="5">
        <v>139</v>
      </c>
      <c r="E11" s="5">
        <v>0</v>
      </c>
      <c r="F11" s="5">
        <v>0</v>
      </c>
      <c r="G11" s="5">
        <v>17</v>
      </c>
    </row>
    <row r="12" spans="1:7" ht="12.75">
      <c r="A12" s="22" t="s">
        <v>27</v>
      </c>
      <c r="B12" s="5">
        <v>114</v>
      </c>
      <c r="C12" s="5">
        <v>60</v>
      </c>
      <c r="D12" s="5">
        <v>52</v>
      </c>
      <c r="E12" s="5">
        <v>0</v>
      </c>
      <c r="F12" s="5">
        <v>0</v>
      </c>
      <c r="G12" s="5">
        <v>0</v>
      </c>
    </row>
    <row r="13" spans="1:7" ht="12.75">
      <c r="A13" s="22" t="s">
        <v>28</v>
      </c>
      <c r="B13" s="5">
        <v>181</v>
      </c>
      <c r="C13" s="5">
        <v>295</v>
      </c>
      <c r="D13" s="5">
        <v>951</v>
      </c>
      <c r="E13" s="5">
        <v>42</v>
      </c>
      <c r="F13" s="5">
        <v>0</v>
      </c>
      <c r="G13" s="5">
        <v>63</v>
      </c>
    </row>
    <row r="14" spans="1:7" ht="12.75">
      <c r="A14" s="22" t="s">
        <v>29</v>
      </c>
      <c r="B14" s="5">
        <v>330</v>
      </c>
      <c r="C14" s="5">
        <v>246</v>
      </c>
      <c r="D14" s="5">
        <v>587</v>
      </c>
      <c r="E14" s="5">
        <v>1</v>
      </c>
      <c r="F14" s="5">
        <v>3</v>
      </c>
      <c r="G14" s="5">
        <v>21</v>
      </c>
    </row>
    <row r="15" spans="1:7" ht="12.75">
      <c r="A15" s="22" t="s">
        <v>30</v>
      </c>
      <c r="B15" s="5">
        <v>36</v>
      </c>
      <c r="C15" s="5">
        <v>26</v>
      </c>
      <c r="D15" s="5">
        <v>21</v>
      </c>
      <c r="E15" s="5">
        <v>0</v>
      </c>
      <c r="F15" s="5">
        <v>3</v>
      </c>
      <c r="G15" s="5">
        <v>2</v>
      </c>
    </row>
    <row r="16" spans="1:7" ht="12.75">
      <c r="A16" s="22" t="s">
        <v>31</v>
      </c>
      <c r="B16" s="5">
        <v>7</v>
      </c>
      <c r="C16" s="5">
        <v>7</v>
      </c>
      <c r="D16" s="5">
        <v>12</v>
      </c>
      <c r="E16" s="5">
        <v>0</v>
      </c>
      <c r="F16" s="5">
        <v>0</v>
      </c>
      <c r="G16" s="5">
        <v>3</v>
      </c>
    </row>
    <row r="17" spans="1:7" ht="12.75">
      <c r="A17" s="22" t="s">
        <v>32</v>
      </c>
      <c r="B17" s="5">
        <v>122</v>
      </c>
      <c r="C17" s="5">
        <v>220</v>
      </c>
      <c r="D17" s="5">
        <v>265</v>
      </c>
      <c r="E17" s="5">
        <v>3</v>
      </c>
      <c r="F17" s="5">
        <v>1</v>
      </c>
      <c r="G17" s="5">
        <v>11</v>
      </c>
    </row>
    <row r="18" spans="1:7" ht="12.75">
      <c r="A18" s="22" t="s">
        <v>33</v>
      </c>
      <c r="B18" s="5">
        <v>179</v>
      </c>
      <c r="C18" s="5">
        <v>131</v>
      </c>
      <c r="D18" s="5">
        <v>181</v>
      </c>
      <c r="E18" s="5">
        <v>0</v>
      </c>
      <c r="F18" s="5">
        <v>0</v>
      </c>
      <c r="G18" s="5">
        <v>2</v>
      </c>
    </row>
    <row r="19" spans="1:7" ht="12.75">
      <c r="A19" s="22" t="s">
        <v>34</v>
      </c>
      <c r="B19" s="5">
        <v>437</v>
      </c>
      <c r="C19" s="5">
        <v>167</v>
      </c>
      <c r="D19" s="5">
        <v>203</v>
      </c>
      <c r="E19" s="5">
        <v>1</v>
      </c>
      <c r="F19" s="5">
        <v>2</v>
      </c>
      <c r="G19" s="5">
        <v>6</v>
      </c>
    </row>
    <row r="20" spans="1:7" ht="12.75">
      <c r="A20" s="22" t="s">
        <v>35</v>
      </c>
      <c r="B20" s="5">
        <v>89</v>
      </c>
      <c r="C20" s="5">
        <v>132</v>
      </c>
      <c r="D20" s="5">
        <v>184</v>
      </c>
      <c r="E20" s="5">
        <v>0</v>
      </c>
      <c r="F20" s="5">
        <v>5</v>
      </c>
      <c r="G20" s="5">
        <v>6</v>
      </c>
    </row>
    <row r="21" spans="1:7" ht="12.75" customHeight="1">
      <c r="A21" s="22" t="s">
        <v>36</v>
      </c>
      <c r="B21" s="5">
        <v>298</v>
      </c>
      <c r="C21" s="5">
        <v>161</v>
      </c>
      <c r="D21" s="5">
        <v>469</v>
      </c>
      <c r="E21" s="5">
        <v>0</v>
      </c>
      <c r="F21" s="5">
        <v>0</v>
      </c>
      <c r="G21" s="5">
        <v>12</v>
      </c>
    </row>
    <row r="22" spans="1:7" ht="12.75">
      <c r="A22" s="22" t="s">
        <v>37</v>
      </c>
      <c r="B22" s="5">
        <v>49</v>
      </c>
      <c r="C22" s="5">
        <v>139</v>
      </c>
      <c r="D22" s="5">
        <v>148</v>
      </c>
      <c r="E22" s="5">
        <v>0</v>
      </c>
      <c r="F22" s="5">
        <v>0</v>
      </c>
      <c r="G22" s="5">
        <v>0</v>
      </c>
    </row>
    <row r="23" spans="1:7" ht="12.75">
      <c r="A23" s="22" t="s">
        <v>38</v>
      </c>
      <c r="B23" s="5">
        <v>30</v>
      </c>
      <c r="C23" s="5">
        <v>22</v>
      </c>
      <c r="D23" s="5">
        <v>23</v>
      </c>
      <c r="E23" s="5">
        <v>0</v>
      </c>
      <c r="F23" s="5">
        <v>0</v>
      </c>
      <c r="G23" s="5">
        <v>3</v>
      </c>
    </row>
    <row r="24" spans="1:7" ht="12.75">
      <c r="A24" s="22" t="s">
        <v>39</v>
      </c>
      <c r="B24" s="5">
        <v>83</v>
      </c>
      <c r="C24" s="5">
        <v>46</v>
      </c>
      <c r="D24" s="5">
        <v>69</v>
      </c>
      <c r="E24" s="5">
        <v>1</v>
      </c>
      <c r="F24" s="5">
        <v>0</v>
      </c>
      <c r="G24" s="5">
        <v>3</v>
      </c>
    </row>
    <row r="25" spans="1:7" ht="12.75">
      <c r="A25" s="22" t="s">
        <v>40</v>
      </c>
      <c r="B25" s="5">
        <v>71</v>
      </c>
      <c r="C25" s="5">
        <v>39</v>
      </c>
      <c r="D25" s="5">
        <v>51</v>
      </c>
      <c r="E25" s="5">
        <v>0</v>
      </c>
      <c r="F25" s="5">
        <v>0</v>
      </c>
      <c r="G25" s="5">
        <v>0</v>
      </c>
    </row>
    <row r="26" spans="1:7" ht="12.75">
      <c r="A26" s="22" t="s">
        <v>41</v>
      </c>
      <c r="B26" s="5">
        <v>48</v>
      </c>
      <c r="C26" s="5">
        <v>16</v>
      </c>
      <c r="D26" s="5">
        <v>11</v>
      </c>
      <c r="E26" s="5">
        <v>0</v>
      </c>
      <c r="F26" s="5">
        <v>0</v>
      </c>
      <c r="G26" s="5">
        <v>0</v>
      </c>
    </row>
    <row r="27" spans="1:7" ht="12.75">
      <c r="A27" s="22" t="s">
        <v>42</v>
      </c>
      <c r="B27" s="5">
        <v>45</v>
      </c>
      <c r="C27" s="5">
        <v>23</v>
      </c>
      <c r="D27" s="5">
        <v>55</v>
      </c>
      <c r="E27" s="5">
        <v>0</v>
      </c>
      <c r="F27" s="5">
        <v>0</v>
      </c>
      <c r="G27" s="5">
        <v>1</v>
      </c>
    </row>
    <row r="28" spans="1:7" ht="12.75">
      <c r="A28" s="22" t="s">
        <v>43</v>
      </c>
      <c r="B28" s="5">
        <v>33</v>
      </c>
      <c r="C28" s="5">
        <v>29</v>
      </c>
      <c r="D28" s="5">
        <v>38</v>
      </c>
      <c r="E28" s="5">
        <v>0</v>
      </c>
      <c r="F28" s="5">
        <v>0</v>
      </c>
      <c r="G28" s="5">
        <v>0</v>
      </c>
    </row>
    <row r="29" spans="1:7" ht="12.75">
      <c r="A29" s="22" t="s">
        <v>44</v>
      </c>
      <c r="B29" s="5">
        <v>7</v>
      </c>
      <c r="C29" s="5">
        <v>12</v>
      </c>
      <c r="D29" s="5">
        <v>25</v>
      </c>
      <c r="E29" s="5">
        <v>1</v>
      </c>
      <c r="F29" s="5">
        <v>0</v>
      </c>
      <c r="G29" s="5">
        <v>0</v>
      </c>
    </row>
    <row r="30" spans="1:7" ht="12.75">
      <c r="A30" s="22" t="s">
        <v>45</v>
      </c>
      <c r="B30" s="5">
        <v>35</v>
      </c>
      <c r="C30" s="5">
        <v>126</v>
      </c>
      <c r="D30" s="5">
        <v>149</v>
      </c>
      <c r="E30" s="5">
        <v>0</v>
      </c>
      <c r="F30" s="5">
        <v>4</v>
      </c>
      <c r="G30" s="5">
        <v>5</v>
      </c>
    </row>
    <row r="31" spans="1:7" ht="12.75">
      <c r="A31" s="22" t="s">
        <v>46</v>
      </c>
      <c r="B31" s="5">
        <v>31</v>
      </c>
      <c r="C31" s="5">
        <v>24</v>
      </c>
      <c r="D31" s="5">
        <v>16</v>
      </c>
      <c r="E31" s="5">
        <v>0</v>
      </c>
      <c r="F31" s="5">
        <v>0</v>
      </c>
      <c r="G31" s="5">
        <v>0</v>
      </c>
    </row>
    <row r="32" spans="1:7" ht="12.75">
      <c r="A32" s="22" t="s">
        <v>47</v>
      </c>
      <c r="B32" s="5">
        <v>54</v>
      </c>
      <c r="C32" s="5">
        <v>112</v>
      </c>
      <c r="D32" s="5">
        <v>170</v>
      </c>
      <c r="E32" s="5">
        <v>0</v>
      </c>
      <c r="F32" s="5">
        <v>0</v>
      </c>
      <c r="G32" s="5">
        <v>4</v>
      </c>
    </row>
    <row r="33" spans="1:7" ht="12.75">
      <c r="A33" s="22" t="s">
        <v>48</v>
      </c>
      <c r="B33" s="5">
        <v>65</v>
      </c>
      <c r="C33" s="5">
        <v>59</v>
      </c>
      <c r="D33" s="5">
        <v>115</v>
      </c>
      <c r="E33" s="5">
        <v>0</v>
      </c>
      <c r="F33" s="5">
        <v>0</v>
      </c>
      <c r="G33" s="5">
        <v>2</v>
      </c>
    </row>
    <row r="34" spans="1:7" ht="12.75">
      <c r="A34" s="22" t="s">
        <v>49</v>
      </c>
      <c r="B34" s="5">
        <v>5</v>
      </c>
      <c r="C34" s="5">
        <v>33</v>
      </c>
      <c r="D34" s="5">
        <v>101</v>
      </c>
      <c r="E34" s="5">
        <v>0</v>
      </c>
      <c r="F34" s="5">
        <v>0</v>
      </c>
      <c r="G34" s="5">
        <v>0</v>
      </c>
    </row>
    <row r="35" spans="1:7" ht="12.75">
      <c r="A35" s="22" t="s">
        <v>50</v>
      </c>
      <c r="B35" s="5">
        <v>19</v>
      </c>
      <c r="C35" s="5">
        <v>27</v>
      </c>
      <c r="D35" s="5">
        <v>57</v>
      </c>
      <c r="E35" s="5">
        <v>0</v>
      </c>
      <c r="F35" s="5">
        <v>4</v>
      </c>
      <c r="G35" s="5">
        <v>3</v>
      </c>
    </row>
    <row r="36" spans="1:7" ht="12.75">
      <c r="A36" s="22" t="s">
        <v>51</v>
      </c>
      <c r="B36" s="5">
        <v>35</v>
      </c>
      <c r="C36" s="5">
        <v>52</v>
      </c>
      <c r="D36" s="5">
        <v>116</v>
      </c>
      <c r="E36" s="5">
        <v>0</v>
      </c>
      <c r="F36" s="5">
        <v>0</v>
      </c>
      <c r="G36" s="5">
        <v>3</v>
      </c>
    </row>
    <row r="37" spans="1:7" ht="12.75">
      <c r="A37" s="22" t="s">
        <v>52</v>
      </c>
      <c r="B37" s="5">
        <v>636</v>
      </c>
      <c r="C37" s="5">
        <v>837</v>
      </c>
      <c r="D37" s="5">
        <v>2267</v>
      </c>
      <c r="E37" s="5">
        <v>13</v>
      </c>
      <c r="F37" s="5">
        <v>10</v>
      </c>
      <c r="G37" s="5">
        <v>73</v>
      </c>
    </row>
    <row r="38" spans="1:7" ht="12.75">
      <c r="A38" s="22" t="s">
        <v>53</v>
      </c>
      <c r="B38" s="5">
        <v>59</v>
      </c>
      <c r="C38" s="5">
        <v>211</v>
      </c>
      <c r="D38" s="5">
        <v>409</v>
      </c>
      <c r="E38" s="5">
        <v>0</v>
      </c>
      <c r="F38" s="5">
        <v>0</v>
      </c>
      <c r="G38" s="5">
        <v>45</v>
      </c>
    </row>
    <row r="39" spans="1:7" ht="12.75">
      <c r="A39" s="22" t="s">
        <v>54</v>
      </c>
      <c r="B39" s="5">
        <v>51</v>
      </c>
      <c r="C39" s="5">
        <v>42</v>
      </c>
      <c r="D39" s="5">
        <v>81</v>
      </c>
      <c r="E39" s="5">
        <v>0</v>
      </c>
      <c r="F39" s="5">
        <v>0</v>
      </c>
      <c r="G39" s="5">
        <v>2</v>
      </c>
    </row>
    <row r="40" spans="1:7" ht="12.75">
      <c r="A40" s="22" t="s">
        <v>55</v>
      </c>
      <c r="B40" s="5">
        <v>167</v>
      </c>
      <c r="C40" s="5">
        <v>53</v>
      </c>
      <c r="D40" s="5">
        <v>457</v>
      </c>
      <c r="E40" s="5">
        <v>0</v>
      </c>
      <c r="F40" s="5">
        <v>6</v>
      </c>
      <c r="G40" s="5">
        <v>85</v>
      </c>
    </row>
    <row r="41" spans="1:7" ht="12.75">
      <c r="A41" s="22" t="s">
        <v>56</v>
      </c>
      <c r="B41" s="5">
        <v>314</v>
      </c>
      <c r="C41" s="5">
        <v>558</v>
      </c>
      <c r="D41" s="5">
        <v>707</v>
      </c>
      <c r="E41" s="5">
        <v>1</v>
      </c>
      <c r="F41" s="5">
        <v>0</v>
      </c>
      <c r="G41" s="5">
        <v>43</v>
      </c>
    </row>
    <row r="42" spans="1:7" ht="12.75">
      <c r="A42" s="22" t="s">
        <v>57</v>
      </c>
      <c r="B42" s="5">
        <v>100</v>
      </c>
      <c r="C42" s="5">
        <v>109</v>
      </c>
      <c r="D42" s="5">
        <v>109</v>
      </c>
      <c r="E42" s="5">
        <v>1</v>
      </c>
      <c r="F42" s="5">
        <v>0</v>
      </c>
      <c r="G42" s="5">
        <v>71</v>
      </c>
    </row>
    <row r="43" spans="1:7" ht="12.75">
      <c r="A43" s="22" t="s">
        <v>58</v>
      </c>
      <c r="B43" s="5">
        <v>492</v>
      </c>
      <c r="C43" s="5">
        <v>363</v>
      </c>
      <c r="D43" s="5">
        <v>492</v>
      </c>
      <c r="E43" s="5">
        <v>0</v>
      </c>
      <c r="F43" s="5">
        <v>2</v>
      </c>
      <c r="G43" s="5">
        <v>80</v>
      </c>
    </row>
    <row r="44" spans="1:7" ht="12.75">
      <c r="A44" s="22" t="s">
        <v>59</v>
      </c>
      <c r="B44" s="5">
        <v>125</v>
      </c>
      <c r="C44" s="5">
        <v>52</v>
      </c>
      <c r="D44" s="5">
        <v>34</v>
      </c>
      <c r="E44" s="5">
        <v>0</v>
      </c>
      <c r="F44" s="5">
        <v>0</v>
      </c>
      <c r="G44" s="5">
        <v>6</v>
      </c>
    </row>
    <row r="45" spans="1:7" ht="12.75">
      <c r="A45" s="22" t="s">
        <v>60</v>
      </c>
      <c r="B45" s="5">
        <v>114</v>
      </c>
      <c r="C45" s="5">
        <v>54</v>
      </c>
      <c r="D45" s="5">
        <v>26</v>
      </c>
      <c r="E45" s="5">
        <v>0</v>
      </c>
      <c r="F45" s="5">
        <v>6</v>
      </c>
      <c r="G45" s="5">
        <v>3</v>
      </c>
    </row>
    <row r="46" spans="1:7" ht="12.75">
      <c r="A46" s="22" t="s">
        <v>61</v>
      </c>
      <c r="B46" s="5">
        <v>177</v>
      </c>
      <c r="C46" s="5">
        <v>208</v>
      </c>
      <c r="D46" s="5">
        <v>154</v>
      </c>
      <c r="E46" s="5">
        <v>0</v>
      </c>
      <c r="F46" s="5">
        <v>0</v>
      </c>
      <c r="G46" s="5">
        <v>6</v>
      </c>
    </row>
    <row r="47" spans="1:7" ht="12.75">
      <c r="A47" s="22" t="s">
        <v>62</v>
      </c>
      <c r="B47" s="5">
        <v>63</v>
      </c>
      <c r="C47" s="5">
        <v>34</v>
      </c>
      <c r="D47" s="5">
        <v>53</v>
      </c>
      <c r="E47" s="5">
        <v>0</v>
      </c>
      <c r="F47" s="5">
        <v>0</v>
      </c>
      <c r="G47" s="5">
        <v>1</v>
      </c>
    </row>
    <row r="48" spans="1:7" ht="12.75">
      <c r="A48" s="22" t="s">
        <v>63</v>
      </c>
      <c r="B48" s="5">
        <v>49</v>
      </c>
      <c r="C48" s="5">
        <v>55</v>
      </c>
      <c r="D48" s="5">
        <v>76</v>
      </c>
      <c r="E48" s="5">
        <v>0</v>
      </c>
      <c r="F48" s="5">
        <v>0</v>
      </c>
      <c r="G48" s="5">
        <v>0</v>
      </c>
    </row>
    <row r="49" spans="1:7" ht="12.75">
      <c r="A49" s="22" t="s">
        <v>64</v>
      </c>
      <c r="B49" s="5">
        <v>121</v>
      </c>
      <c r="C49" s="5">
        <v>98</v>
      </c>
      <c r="D49" s="5">
        <v>140</v>
      </c>
      <c r="E49" s="5">
        <v>0</v>
      </c>
      <c r="F49" s="5">
        <v>1</v>
      </c>
      <c r="G49" s="5">
        <v>8</v>
      </c>
    </row>
    <row r="50" spans="1:7" ht="12.75">
      <c r="A50" s="22" t="s">
        <v>65</v>
      </c>
      <c r="B50" s="5">
        <v>680</v>
      </c>
      <c r="C50" s="5">
        <v>1583</v>
      </c>
      <c r="D50" s="5">
        <v>2598</v>
      </c>
      <c r="E50" s="5">
        <v>33</v>
      </c>
      <c r="F50" s="5">
        <v>117</v>
      </c>
      <c r="G50" s="5">
        <v>303</v>
      </c>
    </row>
    <row r="51" spans="1:7" ht="12.75">
      <c r="A51" s="22" t="s">
        <v>66</v>
      </c>
      <c r="B51" s="5">
        <v>233</v>
      </c>
      <c r="C51" s="5">
        <v>178</v>
      </c>
      <c r="D51" s="5">
        <v>350</v>
      </c>
      <c r="E51" s="5">
        <v>0</v>
      </c>
      <c r="F51" s="5">
        <v>0</v>
      </c>
      <c r="G51" s="5">
        <v>23</v>
      </c>
    </row>
    <row r="52" spans="1:7" ht="12.75">
      <c r="A52" s="23" t="s">
        <v>67</v>
      </c>
      <c r="B52" s="5">
        <v>84</v>
      </c>
      <c r="C52" s="5">
        <v>80</v>
      </c>
      <c r="D52" s="5">
        <v>76</v>
      </c>
      <c r="E52" s="5">
        <v>0</v>
      </c>
      <c r="F52" s="5">
        <v>0</v>
      </c>
      <c r="G52" s="5">
        <v>0</v>
      </c>
    </row>
    <row r="53" spans="1:7" ht="12.75">
      <c r="A53" s="22" t="s">
        <v>94</v>
      </c>
      <c r="B53" s="5">
        <v>43</v>
      </c>
      <c r="C53" s="5">
        <v>44</v>
      </c>
      <c r="D53" s="5">
        <v>23</v>
      </c>
      <c r="E53" s="5">
        <v>0</v>
      </c>
      <c r="F53" s="5">
        <v>0</v>
      </c>
      <c r="G53" s="5">
        <v>3</v>
      </c>
    </row>
    <row r="54" spans="1:7" ht="12.75">
      <c r="A54" s="22" t="s">
        <v>95</v>
      </c>
      <c r="B54" s="5">
        <v>181</v>
      </c>
      <c r="C54" s="5">
        <v>58</v>
      </c>
      <c r="D54" s="5">
        <v>95</v>
      </c>
      <c r="E54" s="5">
        <v>0</v>
      </c>
      <c r="F54" s="5">
        <v>0</v>
      </c>
      <c r="G54" s="5">
        <v>13</v>
      </c>
    </row>
    <row r="55" spans="1:7" ht="12.75">
      <c r="A55" s="22" t="s">
        <v>96</v>
      </c>
      <c r="B55" s="5">
        <v>171</v>
      </c>
      <c r="C55" s="5">
        <v>185</v>
      </c>
      <c r="D55" s="5">
        <v>236</v>
      </c>
      <c r="E55" s="5">
        <v>1</v>
      </c>
      <c r="F55" s="5">
        <v>0</v>
      </c>
      <c r="G55" s="5">
        <v>72</v>
      </c>
    </row>
    <row r="56" spans="1:7" ht="12.75">
      <c r="A56" s="23" t="s">
        <v>68</v>
      </c>
      <c r="B56" s="5">
        <v>41</v>
      </c>
      <c r="C56" s="5">
        <v>13</v>
      </c>
      <c r="D56" s="5">
        <v>63</v>
      </c>
      <c r="E56" s="5">
        <v>0</v>
      </c>
      <c r="F56" s="5">
        <v>0</v>
      </c>
      <c r="G56" s="5">
        <v>2</v>
      </c>
    </row>
    <row r="57" ht="12.75">
      <c r="B57" s="3"/>
    </row>
    <row r="58" spans="2:7" ht="12.75">
      <c r="B58" s="21">
        <f aca="true" t="shared" si="0" ref="B58:G58">SUM(B7:B57)</f>
        <v>6916</v>
      </c>
      <c r="C58" s="21">
        <f t="shared" si="0"/>
        <v>7760</v>
      </c>
      <c r="D58" s="21">
        <f t="shared" si="0"/>
        <v>14156</v>
      </c>
      <c r="E58" s="21">
        <f t="shared" si="0"/>
        <v>100</v>
      </c>
      <c r="F58" s="21">
        <f t="shared" si="0"/>
        <v>169</v>
      </c>
      <c r="G58" s="21">
        <f t="shared" si="0"/>
        <v>1054</v>
      </c>
    </row>
  </sheetData>
  <sheetProtection/>
  <mergeCells count="1">
    <mergeCell ref="A2:G2"/>
  </mergeCells>
  <printOptions/>
  <pageMargins left="0.31" right="0.26" top="0.66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2011-04-08T10:42:43Z</cp:lastPrinted>
  <dcterms:created xsi:type="dcterms:W3CDTF">2005-07-20T06:27:33Z</dcterms:created>
  <dcterms:modified xsi:type="dcterms:W3CDTF">2014-03-19T08:28:35Z</dcterms:modified>
  <cp:category/>
  <cp:version/>
  <cp:contentType/>
  <cp:contentStatus/>
</cp:coreProperties>
</file>